
<file path=[Content_Types].xml><?xml version="1.0" encoding="utf-8"?>
<Types xmlns="http://schemas.openxmlformats.org/package/2006/content-types">
  <Default Extension="xml" ContentType="application/xml"/>
  <Default Extension="bin" ContentType="application/vnd.openxmlformats-officedocument.spreadsheetml.printerSettings"/>
  <Default Extension="png" ContentType="image/p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702"/>
  <workbookPr/>
  <mc:AlternateContent xmlns:mc="http://schemas.openxmlformats.org/markup-compatibility/2006">
    <mc:Choice Requires="x15">
      <x15ac:absPath xmlns:x15ac="http://schemas.microsoft.com/office/spreadsheetml/2010/11/ac" url="/Volumes/BOOTCAMP/BTM/Projects/odin-ico-truffle/Odin-ico-truffle/TestCases/"/>
    </mc:Choice>
  </mc:AlternateContent>
  <bookViews>
    <workbookView xWindow="0" yWindow="460" windowWidth="25600" windowHeight="14120" activeTab="5"/>
  </bookViews>
  <sheets>
    <sheet name="Started" sheetId="1" r:id="rId1"/>
    <sheet name="KYC" sheetId="2" r:id="rId2"/>
    <sheet name="SoftCap" sheetId="3" r:id="rId3"/>
    <sheet name="Refund" sheetId="4" r:id="rId4"/>
    <sheet name="Stop" sheetId="5" r:id="rId5"/>
    <sheet name="Dividend" sheetId="7" r:id="rId6"/>
    <sheet name="Sheet3" sheetId="8" r:id="rId7"/>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O32" i="7" l="1"/>
  <c r="CG159" i="7"/>
  <c r="C14" i="8"/>
  <c r="D14" i="8"/>
  <c r="O54" i="7"/>
  <c r="BE63" i="4"/>
  <c r="N10" i="2"/>
  <c r="D57" i="2"/>
  <c r="N9" i="2"/>
  <c r="D53" i="2"/>
  <c r="N8" i="2"/>
  <c r="D49" i="2"/>
  <c r="N11" i="2"/>
  <c r="D44" i="4"/>
  <c r="K79" i="2"/>
  <c r="Z68" i="1"/>
  <c r="R65" i="1"/>
  <c r="Z66" i="1"/>
  <c r="Z65" i="1"/>
  <c r="N6" i="2"/>
  <c r="N5" i="2"/>
  <c r="N4" i="2"/>
  <c r="N3" i="2"/>
  <c r="D38" i="2"/>
  <c r="D34" i="2"/>
  <c r="D29" i="2"/>
  <c r="D25" i="2"/>
</calcChain>
</file>

<file path=xl/sharedStrings.xml><?xml version="1.0" encoding="utf-8"?>
<sst xmlns="http://schemas.openxmlformats.org/spreadsheetml/2006/main" count="755" uniqueCount="383">
  <si>
    <t>Test Case ID</t>
  </si>
  <si>
    <t>Test Case Description</t>
  </si>
  <si>
    <t>Testing the functionality of Crowdsale Smart contract (OdincoinSale)</t>
  </si>
  <si>
    <t>Created By</t>
  </si>
  <si>
    <t>Harpreet</t>
  </si>
  <si>
    <t>Reviewed By</t>
  </si>
  <si>
    <t>Version</t>
  </si>
  <si>
    <t>QA Tester’s Log</t>
  </si>
  <si>
    <t xml:space="preserve">Tester's Name </t>
  </si>
  <si>
    <t>Date Tested</t>
  </si>
  <si>
    <t>Test Case (Pass/Fail/Not Executed)</t>
  </si>
  <si>
    <t>S #</t>
  </si>
  <si>
    <t>Prerequisites:</t>
  </si>
  <si>
    <t>Test Data</t>
  </si>
  <si>
    <t>Rinkeby Testnet or Private net running</t>
  </si>
  <si>
    <t>Deployed OdinToken contract</t>
  </si>
  <si>
    <t>Deployed OdinCoinSale contract</t>
  </si>
  <si>
    <t>Addresses  of above both contracts</t>
  </si>
  <si>
    <t>Fake accounts with Total Fake Ether of  66000 ETH</t>
  </si>
  <si>
    <t>Step #</t>
  </si>
  <si>
    <t>Step Details</t>
  </si>
  <si>
    <t>Expected Results</t>
  </si>
  <si>
    <t>Actual Results</t>
  </si>
  <si>
    <t>Pass / Fail / Not executed / Suspended</t>
  </si>
  <si>
    <t>OCS01</t>
  </si>
  <si>
    <t>Send 0.5 ETH from the account to the OdinCoinSaleContract address.</t>
  </si>
  <si>
    <t>The transaction should be rejected or fail</t>
  </si>
  <si>
    <t>OCS02</t>
  </si>
  <si>
    <t>Send 1  ETH from the account to the odincoinSale contract address.</t>
  </si>
  <si>
    <t>Send 2 ETH from the account to the odincoinSale contract address.</t>
  </si>
  <si>
    <t>Send 5 ETH from the account to the odincoinSale contract address.</t>
  </si>
  <si>
    <t>OCS03</t>
  </si>
  <si>
    <t>Ravi &amp; Harpreet</t>
  </si>
  <si>
    <t>OCS04</t>
  </si>
  <si>
    <t>Check if the contract is in funding stage.</t>
  </si>
  <si>
    <t>check if contract is in funding stage</t>
  </si>
  <si>
    <t>the contract should return false</t>
  </si>
  <si>
    <t>Call for withdraw function and check if the ETH is refunded.</t>
  </si>
  <si>
    <t>OCS05</t>
  </si>
  <si>
    <t>Aries Camitan</t>
  </si>
  <si>
    <t>Test Scenario 1</t>
  </si>
  <si>
    <t>Test Scenario 2</t>
  </si>
  <si>
    <t>OdinCoinSale have started. Check the status and try to send some ether.</t>
  </si>
  <si>
    <t>OdinCoinSale have stopped Check the status and try to send some ether.</t>
  </si>
  <si>
    <t>Check KYC permission.</t>
  </si>
  <si>
    <t>KYC permission should be false.</t>
  </si>
  <si>
    <t>1 ODIN</t>
  </si>
  <si>
    <t>=</t>
  </si>
  <si>
    <t>ETH</t>
  </si>
  <si>
    <t>KYC Capped at 3 Ether</t>
  </si>
  <si>
    <t xml:space="preserve">Verify the  contract KYC Cap. User address is not KYC verified. </t>
  </si>
  <si>
    <t xml:space="preserve">→ Get total ether the user send before if any then add with incoming ether if total is equal or less than KYC Capped Value. If less than or equal KYC Capped Value allow User to transfer the ether.
</t>
  </si>
  <si>
    <t xml:space="preserve">→ User address deducted 0.5 ETH plus gas price / transaction fee. </t>
  </si>
  <si>
    <t>→  Ethraised should increase by 0.5 ETH</t>
  </si>
  <si>
    <t xml:space="preserve">→ 0 previous deposits plus 0.5 ETH. If total is less than or equal KYC Capped Value allow User to transfer the ether.
</t>
  </si>
  <si>
    <t xml:space="preserve">→ User address deducted 1 ETH plus gas price / transaction fee. </t>
  </si>
  <si>
    <t>→  Ethraised should increase by 1 ETH</t>
  </si>
  <si>
    <t xml:space="preserve">→ User address deducted 1.5 ETH plus gas price / transaction fee. </t>
  </si>
  <si>
    <t>→  Ethraised should increase by 1.5 ETH</t>
  </si>
  <si>
    <t>→  Refund 0.5 Ether back to User</t>
  </si>
  <si>
    <t>→ User address should not be deducted with any amount.</t>
  </si>
  <si>
    <t>→  Ethraised should not increase by any amount.</t>
  </si>
  <si>
    <t>Send 0.0005 ETH which is less than the cost for 1 Odin coins.</t>
  </si>
  <si>
    <t>→ Should not get Odin coin.</t>
  </si>
  <si>
    <t>KYC permission should be true.</t>
  </si>
  <si>
    <t>→ Should be allowed to pay more than KYC capped amount.</t>
  </si>
  <si>
    <t>Same Account using Metamask</t>
  </si>
  <si>
    <t>Verify the  contract KYC Cap. User address is KYC verified.  (After setting sale.approved(address))</t>
  </si>
  <si>
    <t xml:space="preserve">Test Scenario </t>
  </si>
  <si>
    <t xml:space="preserve">Verify the  contract Soft Ether Cap. </t>
  </si>
  <si>
    <t>Check Ether raised amount.</t>
  </si>
  <si>
    <t>Should return Ether raised.</t>
  </si>
  <si>
    <t>Check sale.success within date range</t>
  </si>
  <si>
    <t>Should return False.</t>
  </si>
  <si>
    <t>Check sale.failed within date range</t>
  </si>
  <si>
    <t>Verify the startDate and endDate by running sale.startDate and sale.endDate.</t>
  </si>
  <si>
    <t>startDate = September 8,2017 2:05:43PM
endDate = September 29, 2017 2:05:32PM</t>
  </si>
  <si>
    <t>Pass</t>
  </si>
  <si>
    <t>Fail</t>
  </si>
  <si>
    <t>Not executed</t>
  </si>
  <si>
    <t>Suspended</t>
  </si>
  <si>
    <t>The transaction should be accepted</t>
  </si>
  <si>
    <t>Check the funding status</t>
  </si>
  <si>
    <t>Should be true.</t>
  </si>
  <si>
    <t>Run the pause command.</t>
  </si>
  <si>
    <t>Should be false.</t>
  </si>
  <si>
    <t>The transaction should not be accepted</t>
  </si>
  <si>
    <t>sale.funding() must be false.</t>
  </si>
  <si>
    <t>Test Scenario 3</t>
  </si>
  <si>
    <t>Manually Set Start and End Date</t>
  </si>
  <si>
    <t>startDate = September 8,2017 2:05:43PM</t>
  </si>
  <si>
    <t>endDate = September 29, 2017 2:05:32PM</t>
  </si>
  <si>
    <t>New End Date = September 29, 2017 9:30AM</t>
  </si>
  <si>
    <t>Set to new Start Date</t>
  </si>
  <si>
    <t>Check funding status</t>
  </si>
  <si>
    <t xml:space="preserve">Check if funding will start automatically </t>
  </si>
  <si>
    <t>Set to new End Date</t>
  </si>
  <si>
    <t>endDate = September 29,2017 9:30:00AM</t>
  </si>
  <si>
    <t>startDate = September 29,2017 5:35:00PM</t>
  </si>
  <si>
    <t xml:space="preserve">New Start Date = September 28, 2017 5:35PM </t>
  </si>
  <si>
    <t xml:space="preserve">Check if funding will stop automatically </t>
  </si>
  <si>
    <t>All ether should refund to Users.</t>
  </si>
  <si>
    <t>the contract should return true.</t>
  </si>
  <si>
    <t>Verify is the Sale contract allow refund within date range.</t>
  </si>
  <si>
    <t>Check Etherraised is reduced</t>
  </si>
  <si>
    <t>Test Scenario  2</t>
  </si>
  <si>
    <t>Should not allow to withdraw</t>
  </si>
  <si>
    <t>No changes should be in Etherraised.</t>
  </si>
  <si>
    <t>Etherraised is reduced 1 ether.</t>
  </si>
  <si>
    <t>Test Scenario  3</t>
  </si>
  <si>
    <t>Verify is the Sale contract allow refund out of date range. After End Date.</t>
  </si>
  <si>
    <t>Run an emergency stop.</t>
  </si>
  <si>
    <t>Check if Ether was transferred to second wallet.</t>
  </si>
  <si>
    <t>Ether was transferred to the second wallet.</t>
  </si>
  <si>
    <t>Allowed to transfer ether and return Odin token as expected.</t>
  </si>
  <si>
    <t>Allowed to transfer ether and refund excess ether back to User. Then, give Odin token as expected.</t>
  </si>
  <si>
    <t>Transfer 1 ETH below the Soft Cap</t>
  </si>
  <si>
    <t>Transfer 4 ETH above the Soft Cap</t>
  </si>
  <si>
    <t>Run the unpause command</t>
  </si>
  <si>
    <t>sale.funding() must be true.</t>
  </si>
  <si>
    <t>1) Account 1 before transfer ether</t>
  </si>
  <si>
    <t>2) Account 1 deposits</t>
  </si>
  <si>
    <t>Send 0.0003 ETH which is less than the cost for 1 Odin coins.</t>
  </si>
  <si>
    <t>3) Warning error when sending ETH.</t>
  </si>
  <si>
    <t>4) Account 1 after transfer of 0.0003 ETH</t>
  </si>
  <si>
    <t>Before:</t>
  </si>
  <si>
    <t>Out ETH:</t>
  </si>
  <si>
    <t>After:</t>
  </si>
  <si>
    <t>5) After a few minutes</t>
  </si>
  <si>
    <t>=R65+0.0003</t>
  </si>
  <si>
    <t>Refund:</t>
  </si>
  <si>
    <t>New:</t>
  </si>
  <si>
    <t>Refunded the amount.</t>
  </si>
  <si>
    <t>6) Try to send 0.5 ETH</t>
  </si>
  <si>
    <t>7) Warning before send</t>
  </si>
  <si>
    <t>8) After press Send error gas limit</t>
  </si>
  <si>
    <t>9) Set gas limit to 100K</t>
  </si>
  <si>
    <t>10) After press Send</t>
  </si>
  <si>
    <t>11) Refunded after few minutes</t>
  </si>
  <si>
    <t>The amount is refunded after few minutes</t>
  </si>
  <si>
    <t>1) Check deposited of User</t>
  </si>
  <si>
    <t>2) check user balance</t>
  </si>
  <si>
    <t>3) Send 0.5 ether</t>
  </si>
  <si>
    <t>4) After 0.5 sent</t>
  </si>
  <si>
    <t>5) After few minutes</t>
  </si>
  <si>
    <t>6) Successfully transferred 0.5 ETH</t>
  </si>
  <si>
    <t>7) Try to send 1 ETH</t>
  </si>
  <si>
    <t>8) After send</t>
  </si>
  <si>
    <t>9) Verify all amounts deposited</t>
  </si>
  <si>
    <t>10)</t>
  </si>
  <si>
    <t>Transaction Accepted</t>
  </si>
  <si>
    <t>All Scenario please refer to other Test Cases to check</t>
  </si>
  <si>
    <t xml:space="preserve">12) After end Date and Time reached </t>
  </si>
  <si>
    <t>Check sale.success()</t>
  </si>
  <si>
    <t>Check sale.failed()</t>
  </si>
  <si>
    <t>Check sale.funding()</t>
  </si>
  <si>
    <t>→  Ethraised should not increase by 0.5 ETH</t>
  </si>
  <si>
    <t>Return the amount based on transaction</t>
  </si>
  <si>
    <t>Check if allowed to withdraw within date range</t>
  </si>
  <si>
    <t>Try to withdraw money after sale has failed.</t>
  </si>
  <si>
    <t>→ Should be allowed to withdraw after the end date reached.</t>
  </si>
  <si>
    <t>→  Ethraised should not increase or decrease.</t>
  </si>
  <si>
    <t xml:space="preserve">→ User address should received his Ether(s). </t>
  </si>
  <si>
    <t>1) Check funding status</t>
  </si>
  <si>
    <t>2) Send 0.5 ETH</t>
  </si>
  <si>
    <t>3) Before send</t>
  </si>
  <si>
    <t>4) After Sending the 0.5 ETH</t>
  </si>
  <si>
    <t>5) After few minutes refunded back to user.</t>
  </si>
  <si>
    <t>6) Check the accounts.</t>
  </si>
  <si>
    <t>→ Should not be allowed to transfer funds..</t>
  </si>
  <si>
    <t>→ User address should not be deducted 0.5 ETH.</t>
  </si>
  <si>
    <t>Refunded back to User after few seconds.</t>
  </si>
  <si>
    <t>sale.ethRaised() did not changed.</t>
  </si>
  <si>
    <t>7) Withdraw command fail.</t>
  </si>
  <si>
    <t>Transfer done and deducted gas price.
(I think there is no way to block user to transfer)</t>
  </si>
  <si>
    <t>Sent only 1.5 ETH</t>
  </si>
  <si>
    <t>Refunded the back after transfer a few seconds ago. User charged with gas price.</t>
  </si>
  <si>
    <t>8) Withdraw using myether wallet.</t>
  </si>
  <si>
    <t>a) Go to my ether wallet.</t>
  </si>
  <si>
    <t>b) Change network to Rinkeby</t>
  </si>
  <si>
    <t>c) Click Contract tab.</t>
  </si>
  <si>
    <t>d) Pasted the Contract address (sale.address) and copy ABI code from desktop.</t>
  </si>
  <si>
    <t>e) Selected withdraw function.</t>
  </si>
  <si>
    <t xml:space="preserve">f) Connected to Metamask. </t>
  </si>
  <si>
    <t>g) Clicked Write</t>
  </si>
  <si>
    <t xml:space="preserve"> </t>
  </si>
  <si>
    <t>values:</t>
  </si>
  <si>
    <t>send 0 ETH</t>
  </si>
  <si>
    <t>gas at 20000</t>
  </si>
  <si>
    <t>h) submit transaction on metamask.</t>
  </si>
  <si>
    <t>1) Check permissions</t>
  </si>
  <si>
    <t>2) Before sending 0.5 ETH</t>
  </si>
  <si>
    <t>3) After sending</t>
  </si>
  <si>
    <t>4) Check amounts</t>
  </si>
  <si>
    <t>5) Send 1 ETH</t>
  </si>
  <si>
    <t>6) Sent 1 ETH</t>
  </si>
  <si>
    <t>7) Check amounts</t>
  </si>
  <si>
    <t>1 ETH</t>
  </si>
  <si>
    <t>- Run sale approve to address</t>
  </si>
  <si>
    <t>- Verify permissions</t>
  </si>
  <si>
    <t>2100 is including the 700 on previous run</t>
  </si>
  <si>
    <t>8) Try to send 2 ETH with approved KYC</t>
  </si>
  <si>
    <t>9) After sent 2 ETH</t>
  </si>
  <si>
    <t>Sent 2 ETH</t>
  </si>
  <si>
    <t xml:space="preserve">→ User address deducted 2 ETH plus gas price / transaction fee. </t>
  </si>
  <si>
    <t>→  Ethraised should increase by 2 ETH</t>
  </si>
  <si>
    <t>10) Check Amounts</t>
  </si>
  <si>
    <t>11)</t>
  </si>
  <si>
    <t>Please check the results from KYC</t>
  </si>
  <si>
    <t>1) Verify the status of Soft Ether Cap</t>
  </si>
  <si>
    <t>Allowed</t>
  </si>
  <si>
    <t>Refunded the amount. 
(User allowed to transfer and charged gas price)</t>
  </si>
  <si>
    <t>2) Try to withdraw during date range.</t>
  </si>
  <si>
    <t>3) Before confirm withdraw</t>
  </si>
  <si>
    <t>4) After submit</t>
  </si>
  <si>
    <t>Withdraw not working.</t>
  </si>
  <si>
    <t>Nothing happen.</t>
  </si>
  <si>
    <t>Users are not allowed to withdraw during funding or softcap.</t>
  </si>
  <si>
    <t>Should not allowed to withdraw all funds back to User during funding or softcap</t>
  </si>
  <si>
    <t>Please check scenario in softcap</t>
  </si>
  <si>
    <t>Nothing happened</t>
  </si>
  <si>
    <t>Please check scenario in Started and softcap</t>
  </si>
  <si>
    <t>Verify is the Sale contract allow refund out of date range. Before Start Date/ funding.</t>
  </si>
  <si>
    <t>No token added in account</t>
  </si>
  <si>
    <t>Use the steps than the command.</t>
  </si>
  <si>
    <t>9) Before submit via my ether wallet.</t>
  </si>
  <si>
    <t>10) Before submit request via Metamask</t>
  </si>
  <si>
    <t>11) After submit.</t>
  </si>
  <si>
    <t>Received back 3.5</t>
  </si>
  <si>
    <t>No changes in ETH Raised.</t>
  </si>
  <si>
    <t>Check the Refund Scenario</t>
  </si>
  <si>
    <t>Received back the ether.</t>
  </si>
  <si>
    <t>1) Check status</t>
  </si>
  <si>
    <t>2) Transfer 0.5 ETH</t>
  </si>
  <si>
    <t>3) Before press send</t>
  </si>
  <si>
    <t>4) After send</t>
  </si>
  <si>
    <t>5) Check balance</t>
  </si>
  <si>
    <t>6) Run emergency stop and check status</t>
  </si>
  <si>
    <t>7) Try send 0.5 ETH while emergency stop</t>
  </si>
  <si>
    <t>8) Before press Send</t>
  </si>
  <si>
    <t>9) After sent</t>
  </si>
  <si>
    <t>0.5 ETH was sent but refunded after few seconds</t>
  </si>
  <si>
    <t>10) Check balance</t>
  </si>
  <si>
    <t>Test Case 6:</t>
  </si>
  <si>
    <t xml:space="preserve">1) Set price to 0.1 </t>
  </si>
  <si>
    <t>2) Try to send 1 ETH</t>
  </si>
  <si>
    <t>3) Before submit ETH</t>
  </si>
  <si>
    <t>5) Refunded 1 ETH using 0 price.</t>
  </si>
  <si>
    <t>6) Set the price to 10000</t>
  </si>
  <si>
    <t>7) Try to send 3 ETH</t>
  </si>
  <si>
    <t xml:space="preserve">8) Before submit </t>
  </si>
  <si>
    <t>9) After submit</t>
  </si>
  <si>
    <t>10) 3ETH refunded back after few seconds</t>
  </si>
  <si>
    <t>11) Set price to 10000000000000</t>
  </si>
  <si>
    <t>12) Try to send 3 ETH again</t>
  </si>
  <si>
    <t>13) Before submit</t>
  </si>
  <si>
    <t>14) After submit</t>
  </si>
  <si>
    <t>Refunded excess funds</t>
  </si>
  <si>
    <t>15) Refunded the excess</t>
  </si>
  <si>
    <t>16) Success funding</t>
  </si>
  <si>
    <t>Trial 2:</t>
  </si>
  <si>
    <t>Trial 1:</t>
  </si>
  <si>
    <t>1) Check balance of Safe Wallet</t>
  </si>
  <si>
    <t>2) Transfer 2 ETH</t>
  </si>
  <si>
    <t>3) Before submit</t>
  </si>
  <si>
    <t>6) Run emergency Stop</t>
  </si>
  <si>
    <t>7) Check the balance of Contract address and Safe Wallet</t>
  </si>
  <si>
    <t xml:space="preserve">Trial 1: Did not transfer
Trial 2: Ether transferred from Contract address to Safe Wallet
</t>
  </si>
  <si>
    <t>Div contract should receive and distributed the ETH to each token owner</t>
  </si>
  <si>
    <t>Check the Div Contract status and amount</t>
  </si>
  <si>
    <t>Should show Client divident</t>
  </si>
  <si>
    <t>Should show total payout</t>
  </si>
  <si>
    <t>Should return excess back to main wallet</t>
  </si>
  <si>
    <t>Should allowed to withdraw</t>
  </si>
  <si>
    <t>Should increase the amount of ETH</t>
  </si>
  <si>
    <t>1) Set price to 1000000000000</t>
  </si>
  <si>
    <t>Should be able to distribute the dividents to all token holders</t>
  </si>
  <si>
    <t>2) Account 1 - Before submit the 1 ETH</t>
  </si>
  <si>
    <t>3) Account 1 -After submitting the 1 ETH</t>
  </si>
  <si>
    <t>4) Account 1 - Check status and balance</t>
  </si>
  <si>
    <t>Send 1 ETH from Main Wallet to Div Contract</t>
  </si>
  <si>
    <t>Send 1 ETH each from 3 Diiferent account</t>
  </si>
  <si>
    <t>Do withdraw divident on Account 1</t>
  </si>
  <si>
    <t>Do withdraw divident on Account 2</t>
  </si>
  <si>
    <t>Do withdraw divident on Account 3</t>
  </si>
  <si>
    <t>Should see the given divident amount</t>
  </si>
  <si>
    <t>Able to send 1 ETH from Account 1
Expected token is 1,000,000</t>
  </si>
  <si>
    <t>Able to send 1 ETH from Account 2
Expected token is 1,000,000</t>
  </si>
  <si>
    <t>Able to send 1 ETH from Account 3
Expected token is 1,000,000</t>
  </si>
  <si>
    <t>Recived 1M token</t>
  </si>
  <si>
    <t>5) Account 1 - Before submit the 1 ETH</t>
  </si>
  <si>
    <t>7) Account 1 - Check status and balance</t>
  </si>
  <si>
    <t>6) Account 1 -After submitting the 1 ETH</t>
  </si>
  <si>
    <t>8) Account 1 - Before submit the 1 ETH</t>
  </si>
  <si>
    <t>9) Account 1 -After submitting the 1 ETH</t>
  </si>
  <si>
    <t>10) Account 1 - Check status and balance</t>
  </si>
  <si>
    <t>11) Check main wallet</t>
  </si>
  <si>
    <t>12) Try to send 1 ETH to div.address</t>
  </si>
  <si>
    <t>11) Dividents and Token Balance of each</t>
  </si>
  <si>
    <t>12) Tried to send 3 ETH</t>
  </si>
  <si>
    <t>Account 1, Account 2 and Account 3 doesn't received any ETH.</t>
  </si>
  <si>
    <t>Not distributed</t>
  </si>
  <si>
    <t>Can show divident</t>
  </si>
  <si>
    <t>Can show total payout</t>
  </si>
  <si>
    <t>Doesn't return excess back to main wallet</t>
  </si>
  <si>
    <t>13) Account 1 - Before withdraw</t>
  </si>
  <si>
    <t>14) Account 1 - Trigger Withdraw from My Ether Wallet</t>
  </si>
  <si>
    <t>15) Account 1 - Before submit withdraw function</t>
  </si>
  <si>
    <t>16) Account 1 - After submit withdraw function</t>
  </si>
  <si>
    <t>Doesn't show the right amount</t>
  </si>
  <si>
    <t>Allowed to do withdraw</t>
  </si>
  <si>
    <t>No increase since 0 ETH given by dividends</t>
  </si>
  <si>
    <t>17) Account 2 - Before withdraw</t>
  </si>
  <si>
    <t>18) Account 2 - Trigger withdraw from my ether wallet</t>
  </si>
  <si>
    <t>19) Account 2 - Before Submit</t>
  </si>
  <si>
    <t>20) Account 2 - After submit</t>
  </si>
  <si>
    <t>21) Account 3 - Before Withdraw</t>
  </si>
  <si>
    <t>22) Account 3 - Trigger withdraw via my ether wallet</t>
  </si>
  <si>
    <t>23) Account 3 - Before Submit</t>
  </si>
  <si>
    <t>24) Account 3 - After submit</t>
  </si>
  <si>
    <t>Test Results 1</t>
  </si>
  <si>
    <t>Test 2</t>
  </si>
  <si>
    <t>1) Sent 5 ETH and received below token</t>
  </si>
  <si>
    <t>2) After send dividends</t>
  </si>
  <si>
    <t>3) Try withdraw dividends</t>
  </si>
  <si>
    <t>4) Before submit transaction</t>
  </si>
  <si>
    <t>5) After send</t>
  </si>
  <si>
    <t>6) Check dividends</t>
  </si>
  <si>
    <t>7) Account 2 - send 2 ETH funding</t>
  </si>
  <si>
    <t>8) Send Dividends</t>
  </si>
  <si>
    <t>Estimated gas:</t>
  </si>
  <si>
    <t>send command:</t>
  </si>
  <si>
    <t>9) Check balances</t>
  </si>
  <si>
    <t>Test 3</t>
  </si>
  <si>
    <t>1) Send funding from two accounts</t>
  </si>
  <si>
    <t>Before send funds:</t>
  </si>
  <si>
    <t>After send funds:</t>
  </si>
  <si>
    <t>2) Gas Price estimates before send amount to div.address</t>
  </si>
  <si>
    <t>3) Get Main wallet balance</t>
  </si>
  <si>
    <t>4) Dividends balance</t>
  </si>
  <si>
    <t>Test 4 - using only 1 account</t>
  </si>
  <si>
    <t>1) Transfer funds from account 1</t>
  </si>
  <si>
    <t>2) Balance after transfer</t>
  </si>
  <si>
    <t>3) Using one account the div.dividends works</t>
  </si>
  <si>
    <t>Test 5 - using only 3 account to try again</t>
  </si>
  <si>
    <t>1) Send ETH and check balance of deposited ETH and token received</t>
  </si>
  <si>
    <t>2) Check balance of Main wallet and send ETH to div.address</t>
  </si>
  <si>
    <t>3) Account 3 - withdraw dividends</t>
  </si>
  <si>
    <t>4) Account 3 - Before submit transaction</t>
  </si>
  <si>
    <t>5) Account 3- After submit</t>
  </si>
  <si>
    <t xml:space="preserve">6) Account 1 - balance ether </t>
  </si>
  <si>
    <t>7) Account 1 - Before submit trans</t>
  </si>
  <si>
    <t>8) Found that issue with gas so tried to put more gas.</t>
  </si>
  <si>
    <t>9) Tried again using Account 1 with higher gas</t>
  </si>
  <si>
    <t>10) It successfully transferred but hard to see if the dividends are below 1 ETH</t>
  </si>
  <si>
    <t>11) Try to withdraw using Account 3, below the balance</t>
  </si>
  <si>
    <t>before the withdraw</t>
  </si>
  <si>
    <t>div.dividends</t>
  </si>
  <si>
    <t>acct 3 balance</t>
  </si>
  <si>
    <t>12) Initiate withdraw using my ether wallet</t>
  </si>
  <si>
    <t>13) Account 2 - Before submit transaction</t>
  </si>
  <si>
    <t>Gas price:</t>
  </si>
  <si>
    <t>14) Account 2 - After submit transaction</t>
  </si>
  <si>
    <t>Balance After Withdraw:</t>
  </si>
  <si>
    <t>15) Accont 2 - Computation after withdraw</t>
  </si>
  <si>
    <t>Before Withdraw:</t>
  </si>
  <si>
    <t>acct 3 balance:</t>
  </si>
  <si>
    <t>div.dividends:</t>
  </si>
  <si>
    <t>Transaction Price:</t>
  </si>
  <si>
    <t>After Withdraw:</t>
  </si>
  <si>
    <t>Based on Manual Computation:</t>
  </si>
  <si>
    <t>Run dividend - using web3.eth.sendTransaction</t>
  </si>
  <si>
    <t>Account 1, Account 2 and Account 3 received the expected dividends.</t>
  </si>
  <si>
    <t>Able to send 1 ETH from Account 1
Expected token is 1400</t>
  </si>
  <si>
    <t>Able to send 1 ETH from Account 2
Expected token is 1400</t>
  </si>
  <si>
    <t>Able to send 1 ETH from Account 3
Expected token is 1400</t>
  </si>
  <si>
    <t>Received 1400 token</t>
  </si>
  <si>
    <t>Distributed</t>
  </si>
  <si>
    <t>16) Total Paid out</t>
  </si>
  <si>
    <t>Run dividend -  using div.sendTransaction() (Note: Test 5 - without changing the price)</t>
  </si>
  <si>
    <t>Show the right amount</t>
  </si>
  <si>
    <t>Returned excess back to main wallet</t>
  </si>
  <si>
    <t>Received expected by dividends</t>
  </si>
</sst>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43" formatCode="_(* #,##0.00_);_(* \(#,##0.00\);_(* &quot;-&quot;??_);_(@_)"/>
    <numFmt numFmtId="164" formatCode="mmmm\ d&quot;, &quot;yyyy"/>
    <numFmt numFmtId="165" formatCode="0.00000000000000"/>
    <numFmt numFmtId="166" formatCode="0.00000000000"/>
  </numFmts>
  <fonts count="15" x14ac:knownFonts="1">
    <font>
      <sz val="11"/>
      <color theme="1"/>
      <name val="Calibri"/>
      <family val="2"/>
      <scheme val="minor"/>
    </font>
    <font>
      <sz val="10"/>
      <name val="Arial"/>
      <family val="2"/>
    </font>
    <font>
      <b/>
      <sz val="8"/>
      <name val="Calibri"/>
      <family val="2"/>
    </font>
    <font>
      <sz val="8"/>
      <name val="Calibri"/>
      <family val="2"/>
    </font>
    <font>
      <sz val="10"/>
      <name val="Calibri"/>
      <family val="2"/>
    </font>
    <font>
      <b/>
      <u/>
      <sz val="8"/>
      <name val="Calibri"/>
      <family val="2"/>
    </font>
    <font>
      <sz val="8"/>
      <name val="Arial"/>
      <family val="2"/>
    </font>
    <font>
      <sz val="11"/>
      <color theme="1"/>
      <name val="Calibri"/>
      <family val="2"/>
      <scheme val="minor"/>
    </font>
    <font>
      <b/>
      <u/>
      <sz val="8"/>
      <color theme="0"/>
      <name val="Calibri"/>
      <family val="2"/>
    </font>
    <font>
      <sz val="8"/>
      <color theme="0"/>
      <name val="Calibri"/>
      <family val="2"/>
    </font>
    <font>
      <u/>
      <sz val="11"/>
      <color theme="10"/>
      <name val="Calibri"/>
      <family val="2"/>
      <scheme val="minor"/>
    </font>
    <font>
      <u/>
      <sz val="11"/>
      <color theme="11"/>
      <name val="Calibri"/>
      <family val="2"/>
      <scheme val="minor"/>
    </font>
    <font>
      <sz val="11"/>
      <color theme="0"/>
      <name val="Calibri"/>
      <family val="2"/>
      <scheme val="minor"/>
    </font>
    <font>
      <sz val="11"/>
      <color theme="0"/>
      <name val="Calibri (Body)"/>
    </font>
    <font>
      <sz val="12"/>
      <color rgb="FF000000"/>
      <name val="Lucida Grande"/>
      <family val="2"/>
    </font>
  </fonts>
  <fills count="11">
    <fill>
      <patternFill patternType="none"/>
    </fill>
    <fill>
      <patternFill patternType="gray125"/>
    </fill>
    <fill>
      <patternFill patternType="solid">
        <fgColor indexed="26"/>
        <bgColor indexed="9"/>
      </patternFill>
    </fill>
    <fill>
      <patternFill patternType="solid">
        <fgColor theme="4"/>
        <bgColor indexed="9"/>
      </patternFill>
    </fill>
    <fill>
      <patternFill patternType="solid">
        <fgColor theme="4"/>
        <bgColor indexed="64"/>
      </patternFill>
    </fill>
    <fill>
      <patternFill patternType="solid">
        <fgColor rgb="FF00B050"/>
        <bgColor indexed="64"/>
      </patternFill>
    </fill>
    <fill>
      <patternFill patternType="solid">
        <fgColor rgb="FFFF0000"/>
        <bgColor indexed="64"/>
      </patternFill>
    </fill>
    <fill>
      <patternFill patternType="solid">
        <fgColor theme="7"/>
        <bgColor indexed="64"/>
      </patternFill>
    </fill>
    <fill>
      <patternFill patternType="solid">
        <fgColor rgb="FF002060"/>
        <bgColor indexed="64"/>
      </patternFill>
    </fill>
    <fill>
      <patternFill patternType="solid">
        <fgColor rgb="FFFFFF00"/>
        <bgColor indexed="64"/>
      </patternFill>
    </fill>
    <fill>
      <patternFill patternType="solid">
        <fgColor theme="3"/>
        <bgColor indexed="64"/>
      </patternFill>
    </fill>
  </fills>
  <borders count="42">
    <border>
      <left/>
      <right/>
      <top/>
      <bottom/>
      <diagonal/>
    </border>
    <border>
      <left style="thin">
        <color indexed="22"/>
      </left>
      <right style="thin">
        <color indexed="22"/>
      </right>
      <top style="thin">
        <color indexed="22"/>
      </top>
      <bottom style="thin">
        <color indexed="22"/>
      </bottom>
      <diagonal/>
    </border>
    <border>
      <left/>
      <right style="thin">
        <color indexed="63"/>
      </right>
      <top style="thin">
        <color indexed="63"/>
      </top>
      <bottom style="thin">
        <color indexed="63"/>
      </bottom>
      <diagonal/>
    </border>
    <border>
      <left style="thin">
        <color indexed="63"/>
      </left>
      <right style="thin">
        <color indexed="63"/>
      </right>
      <top style="thin">
        <color indexed="63"/>
      </top>
      <bottom style="thin">
        <color indexed="63"/>
      </bottom>
      <diagonal/>
    </border>
    <border>
      <left style="thin">
        <color indexed="63"/>
      </left>
      <right/>
      <top style="thin">
        <color indexed="63"/>
      </top>
      <bottom style="thin">
        <color indexed="63"/>
      </bottom>
      <diagonal/>
    </border>
    <border>
      <left/>
      <right/>
      <top style="thin">
        <color indexed="63"/>
      </top>
      <bottom style="thin">
        <color indexed="63"/>
      </bottom>
      <diagonal/>
    </border>
    <border>
      <left style="hair">
        <color indexed="8"/>
      </left>
      <right style="hair">
        <color indexed="8"/>
      </right>
      <top style="hair">
        <color indexed="8"/>
      </top>
      <bottom style="hair">
        <color indexed="8"/>
      </bottom>
      <diagonal/>
    </border>
    <border>
      <left style="thin">
        <color indexed="8"/>
      </left>
      <right style="thin">
        <color indexed="8"/>
      </right>
      <top style="thin">
        <color indexed="8"/>
      </top>
      <bottom style="thin">
        <color indexed="8"/>
      </bottom>
      <diagonal/>
    </border>
    <border>
      <left style="thin">
        <color indexed="63"/>
      </left>
      <right/>
      <top style="thin">
        <color indexed="8"/>
      </top>
      <bottom style="thin">
        <color indexed="63"/>
      </bottom>
      <diagonal/>
    </border>
    <border>
      <left/>
      <right style="thin">
        <color indexed="63"/>
      </right>
      <top style="thin">
        <color indexed="8"/>
      </top>
      <bottom style="thin">
        <color indexed="63"/>
      </bottom>
      <diagonal/>
    </border>
    <border>
      <left/>
      <right style="thin">
        <color indexed="22"/>
      </right>
      <top style="thin">
        <color indexed="22"/>
      </top>
      <bottom style="thin">
        <color indexed="22"/>
      </bottom>
      <diagonal/>
    </border>
    <border>
      <left style="thin">
        <color indexed="22"/>
      </left>
      <right style="thin">
        <color indexed="22"/>
      </right>
      <top style="thin">
        <color indexed="22"/>
      </top>
      <bottom/>
      <diagonal/>
    </border>
    <border>
      <left style="thin">
        <color indexed="63"/>
      </left>
      <right style="thin">
        <color indexed="63"/>
      </right>
      <top style="thin">
        <color indexed="63"/>
      </top>
      <bottom/>
      <diagonal/>
    </border>
    <border>
      <left style="thin">
        <color indexed="63"/>
      </left>
      <right style="thin">
        <color indexed="63"/>
      </right>
      <top/>
      <bottom style="thin">
        <color indexed="63"/>
      </bottom>
      <diagonal/>
    </border>
    <border>
      <left style="thin">
        <color indexed="63"/>
      </left>
      <right/>
      <top style="thin">
        <color indexed="63"/>
      </top>
      <bottom/>
      <diagonal/>
    </border>
    <border>
      <left/>
      <right style="thin">
        <color indexed="63"/>
      </right>
      <top style="thin">
        <color indexed="63"/>
      </top>
      <bottom/>
      <diagonal/>
    </border>
    <border>
      <left style="thin">
        <color indexed="63"/>
      </left>
      <right/>
      <top/>
      <bottom style="thin">
        <color indexed="63"/>
      </bottom>
      <diagonal/>
    </border>
    <border>
      <left/>
      <right style="thin">
        <color indexed="63"/>
      </right>
      <top/>
      <bottom style="thin">
        <color indexed="63"/>
      </bottom>
      <diagonal/>
    </border>
    <border>
      <left style="thin">
        <color indexed="63"/>
      </left>
      <right style="thin">
        <color indexed="63"/>
      </right>
      <top/>
      <bottom/>
      <diagonal/>
    </border>
    <border>
      <left style="thin">
        <color indexed="63"/>
      </left>
      <right/>
      <top/>
      <bottom/>
      <diagonal/>
    </border>
    <border>
      <left/>
      <right style="thin">
        <color indexed="63"/>
      </right>
      <top/>
      <bottom/>
      <diagonal/>
    </border>
    <border>
      <left style="thin">
        <color auto="1"/>
      </left>
      <right style="thin">
        <color auto="1"/>
      </right>
      <top style="thin">
        <color auto="1"/>
      </top>
      <bottom style="thin">
        <color auto="1"/>
      </bottom>
      <diagonal/>
    </border>
    <border>
      <left/>
      <right/>
      <top style="thin">
        <color indexed="8"/>
      </top>
      <bottom style="thin">
        <color indexed="63"/>
      </bottom>
      <diagonal/>
    </border>
    <border>
      <left style="thin">
        <color indexed="22"/>
      </left>
      <right style="thin">
        <color indexed="22"/>
      </right>
      <top/>
      <bottom/>
      <diagonal/>
    </border>
    <border>
      <left/>
      <right/>
      <top style="thin">
        <color auto="1"/>
      </top>
      <bottom/>
      <diagonal/>
    </border>
    <border>
      <left style="thin">
        <color auto="1"/>
      </left>
      <right style="thin">
        <color auto="1"/>
      </right>
      <top/>
      <bottom style="thin">
        <color auto="1"/>
      </bottom>
      <diagonal/>
    </border>
    <border>
      <left/>
      <right/>
      <top/>
      <bottom style="thin">
        <color indexed="63"/>
      </bottom>
      <diagonal/>
    </border>
    <border>
      <left style="thin">
        <color auto="1"/>
      </left>
      <right/>
      <top style="thin">
        <color indexed="63"/>
      </top>
      <bottom style="thin">
        <color indexed="63"/>
      </bottom>
      <diagonal/>
    </border>
    <border>
      <left style="thin">
        <color indexed="22"/>
      </left>
      <right/>
      <top/>
      <bottom/>
      <diagonal/>
    </border>
    <border>
      <left/>
      <right style="thin">
        <color auto="1"/>
      </right>
      <top style="thin">
        <color indexed="63"/>
      </top>
      <bottom style="thin">
        <color indexed="63"/>
      </bottom>
      <diagonal/>
    </border>
    <border>
      <left/>
      <right style="thin">
        <color indexed="8"/>
      </right>
      <top style="thin">
        <color indexed="8"/>
      </top>
      <bottom style="thin">
        <color indexed="8"/>
      </bottom>
      <diagonal/>
    </border>
    <border>
      <left style="thin">
        <color indexed="8"/>
      </left>
      <right style="thin">
        <color indexed="8"/>
      </right>
      <top style="thin">
        <color indexed="8"/>
      </top>
      <bottom/>
      <diagonal/>
    </border>
    <border>
      <left/>
      <right/>
      <top style="thin">
        <color auto="1"/>
      </top>
      <bottom style="double">
        <color auto="1"/>
      </bottom>
      <diagonal/>
    </border>
    <border>
      <left style="thin">
        <color indexed="8"/>
      </left>
      <right/>
      <top style="thin">
        <color indexed="63"/>
      </top>
      <bottom style="thin">
        <color indexed="63"/>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style="thin">
        <color auto="1"/>
      </right>
      <top/>
      <bottom style="thin">
        <color auto="1"/>
      </bottom>
      <diagonal/>
    </border>
    <border>
      <left style="thin">
        <color auto="1"/>
      </left>
      <right/>
      <top/>
      <bottom/>
      <diagonal/>
    </border>
    <border>
      <left/>
      <right style="thin">
        <color auto="1"/>
      </right>
      <top/>
      <bottom/>
      <diagonal/>
    </border>
  </borders>
  <cellStyleXfs count="29">
    <xf numFmtId="0" fontId="0" fillId="0" borderId="0"/>
    <xf numFmtId="0" fontId="1" fillId="2" borderId="1" applyNumberFormat="0" applyAlignment="0" applyProtection="0"/>
    <xf numFmtId="43" fontId="7" fillId="0" borderId="0" applyFon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cellStyleXfs>
  <cellXfs count="132">
    <xf numFmtId="0" fontId="0" fillId="0" borderId="0" xfId="0"/>
    <xf numFmtId="0" fontId="3" fillId="0" borderId="2" xfId="0" applyFont="1" applyBorder="1" applyAlignment="1">
      <alignment vertical="top"/>
    </xf>
    <xf numFmtId="0" fontId="4" fillId="0" borderId="0" xfId="0" applyFont="1"/>
    <xf numFmtId="0" fontId="3" fillId="0" borderId="0" xfId="0" applyFont="1" applyBorder="1" applyAlignment="1">
      <alignment vertical="top" wrapText="1"/>
    </xf>
    <xf numFmtId="0" fontId="3" fillId="0" borderId="0" xfId="0" applyFont="1" applyAlignment="1">
      <alignment vertical="top" wrapText="1"/>
    </xf>
    <xf numFmtId="0" fontId="3" fillId="0" borderId="0" xfId="0" applyFont="1" applyBorder="1" applyAlignment="1">
      <alignment vertical="top"/>
    </xf>
    <xf numFmtId="0" fontId="2" fillId="0" borderId="0" xfId="0" applyFont="1" applyBorder="1" applyAlignment="1">
      <alignment vertical="top" wrapText="1"/>
    </xf>
    <xf numFmtId="0" fontId="3" fillId="0" borderId="3" xfId="0" applyFont="1" applyBorder="1" applyAlignment="1">
      <alignment vertical="top" wrapText="1"/>
    </xf>
    <xf numFmtId="0" fontId="2" fillId="0" borderId="0" xfId="0" applyFont="1" applyAlignment="1">
      <alignment vertical="top" wrapText="1"/>
    </xf>
    <xf numFmtId="0" fontId="2" fillId="2" borderId="1" xfId="1" applyNumberFormat="1" applyFont="1" applyAlignment="1" applyProtection="1">
      <alignment horizontal="center" vertical="top" wrapText="1"/>
    </xf>
    <xf numFmtId="0" fontId="2" fillId="0" borderId="0" xfId="0" applyFont="1" applyBorder="1" applyAlignment="1">
      <alignment horizontal="center" vertical="top" wrapText="1"/>
    </xf>
    <xf numFmtId="0" fontId="2" fillId="2" borderId="1" xfId="1" applyNumberFormat="1" applyFont="1" applyAlignment="1" applyProtection="1">
      <alignment horizontal="center" vertical="top"/>
    </xf>
    <xf numFmtId="0" fontId="3" fillId="0" borderId="3" xfId="0" applyFont="1" applyBorder="1" applyAlignment="1">
      <alignment horizontal="center" vertical="top" wrapText="1"/>
    </xf>
    <xf numFmtId="0" fontId="3" fillId="0" borderId="3" xfId="0" applyFont="1" applyBorder="1" applyAlignment="1">
      <alignment vertical="top" wrapText="1"/>
    </xf>
    <xf numFmtId="0" fontId="3" fillId="0" borderId="4" xfId="0" applyFont="1" applyBorder="1" applyAlignment="1">
      <alignment horizontal="center" vertical="top" wrapText="1"/>
    </xf>
    <xf numFmtId="0" fontId="3" fillId="0" borderId="2" xfId="0" applyFont="1" applyBorder="1" applyAlignment="1">
      <alignment vertical="top" wrapText="1"/>
    </xf>
    <xf numFmtId="0" fontId="3" fillId="0" borderId="4" xfId="0" applyFont="1" applyBorder="1" applyAlignment="1">
      <alignment horizontal="center" vertical="top" wrapText="1"/>
    </xf>
    <xf numFmtId="0" fontId="8" fillId="3" borderId="1" xfId="1" applyNumberFormat="1" applyFont="1" applyFill="1" applyAlignment="1" applyProtection="1">
      <alignment vertical="top"/>
    </xf>
    <xf numFmtId="0" fontId="3" fillId="0" borderId="4" xfId="0" applyFont="1" applyBorder="1" applyAlignment="1">
      <alignment vertical="top" wrapText="1"/>
    </xf>
    <xf numFmtId="0" fontId="3" fillId="0" borderId="5" xfId="0" applyFont="1" applyBorder="1" applyAlignment="1">
      <alignment vertical="top" wrapText="1"/>
    </xf>
    <xf numFmtId="0" fontId="3" fillId="0" borderId="5" xfId="0" quotePrefix="1" applyFont="1" applyBorder="1" applyAlignment="1">
      <alignment horizontal="center" vertical="top" wrapText="1"/>
    </xf>
    <xf numFmtId="0" fontId="3" fillId="0" borderId="12" xfId="0" applyFont="1" applyBorder="1" applyAlignment="1">
      <alignment horizontal="center" vertical="top" wrapText="1"/>
    </xf>
    <xf numFmtId="0" fontId="3" fillId="0" borderId="21" xfId="0" applyFont="1" applyBorder="1" applyAlignment="1">
      <alignment horizontal="center" vertical="top" wrapText="1"/>
    </xf>
    <xf numFmtId="49" fontId="0" fillId="0" borderId="0" xfId="2" applyNumberFormat="1" applyFont="1"/>
    <xf numFmtId="0" fontId="0" fillId="5" borderId="0" xfId="0" applyFill="1"/>
    <xf numFmtId="0" fontId="0" fillId="6" borderId="0" xfId="0" applyFill="1"/>
    <xf numFmtId="0" fontId="0" fillId="7" borderId="0" xfId="0" applyFill="1"/>
    <xf numFmtId="0" fontId="0" fillId="8" borderId="0" xfId="0" applyFill="1"/>
    <xf numFmtId="0" fontId="12" fillId="8" borderId="0" xfId="0" applyFont="1" applyFill="1"/>
    <xf numFmtId="0" fontId="3" fillId="0" borderId="16" xfId="0" applyFont="1" applyBorder="1" applyAlignment="1">
      <alignment horizontal="center" vertical="top" wrapText="1"/>
    </xf>
    <xf numFmtId="0" fontId="13" fillId="8" borderId="0" xfId="0" applyFont="1" applyFill="1"/>
    <xf numFmtId="0" fontId="0" fillId="0" borderId="0" xfId="0" applyAlignment="1">
      <alignment horizontal="right"/>
    </xf>
    <xf numFmtId="0" fontId="0" fillId="0" borderId="32" xfId="0" applyBorder="1"/>
    <xf numFmtId="0" fontId="0" fillId="0" borderId="0" xfId="0" quotePrefix="1"/>
    <xf numFmtId="0" fontId="0" fillId="0" borderId="24" xfId="0" applyBorder="1"/>
    <xf numFmtId="0" fontId="3" fillId="0" borderId="0" xfId="0" applyFont="1" applyBorder="1" applyAlignment="1">
      <alignment horizontal="center" vertical="top" wrapText="1"/>
    </xf>
    <xf numFmtId="0" fontId="6" fillId="0" borderId="0" xfId="0" applyFont="1" applyBorder="1" applyAlignment="1">
      <alignment horizontal="left" vertical="top" wrapText="1"/>
    </xf>
    <xf numFmtId="1" fontId="0" fillId="0" borderId="0" xfId="0" applyNumberFormat="1"/>
    <xf numFmtId="165" fontId="0" fillId="0" borderId="0" xfId="0" applyNumberFormat="1"/>
    <xf numFmtId="166" fontId="0" fillId="0" borderId="0" xfId="0" applyNumberFormat="1"/>
    <xf numFmtId="0" fontId="0" fillId="9" borderId="0" xfId="0" applyFill="1"/>
    <xf numFmtId="0" fontId="3" fillId="0" borderId="4" xfId="0" applyFont="1" applyBorder="1" applyAlignment="1">
      <alignment horizontal="center" vertical="top" wrapText="1"/>
    </xf>
    <xf numFmtId="0" fontId="3" fillId="0" borderId="3" xfId="0" applyFont="1" applyBorder="1" applyAlignment="1">
      <alignment vertical="top" wrapText="1"/>
    </xf>
    <xf numFmtId="43" fontId="0" fillId="0" borderId="0" xfId="2" applyFont="1"/>
    <xf numFmtId="0" fontId="14" fillId="0" borderId="0" xfId="0" applyFont="1"/>
    <xf numFmtId="0" fontId="12" fillId="10" borderId="0" xfId="0" applyFont="1" applyFill="1"/>
    <xf numFmtId="0" fontId="6" fillId="0" borderId="3" xfId="0" applyFont="1" applyBorder="1" applyAlignment="1">
      <alignment vertical="top" wrapText="1"/>
    </xf>
    <xf numFmtId="0" fontId="6" fillId="0" borderId="3" xfId="0" applyFont="1" applyBorder="1" applyAlignment="1">
      <alignment horizontal="fill" vertical="top" wrapText="1"/>
    </xf>
    <xf numFmtId="0" fontId="6" fillId="0" borderId="4" xfId="0" applyFont="1" applyBorder="1" applyAlignment="1">
      <alignment horizontal="left" vertical="top" wrapText="1"/>
    </xf>
    <xf numFmtId="0" fontId="6" fillId="0" borderId="5" xfId="0" applyFont="1" applyBorder="1" applyAlignment="1">
      <alignment horizontal="left" vertical="top" wrapText="1"/>
    </xf>
    <xf numFmtId="0" fontId="6" fillId="0" borderId="2" xfId="0" applyFont="1" applyBorder="1" applyAlignment="1">
      <alignment horizontal="left" vertical="top" wrapText="1"/>
    </xf>
    <xf numFmtId="0" fontId="6" fillId="0" borderId="4" xfId="0" applyFont="1" applyBorder="1" applyAlignment="1">
      <alignment horizontal="center" vertical="top" wrapText="1"/>
    </xf>
    <xf numFmtId="0" fontId="6" fillId="0" borderId="5" xfId="0" applyFont="1" applyBorder="1" applyAlignment="1">
      <alignment horizontal="center" vertical="top" wrapText="1"/>
    </xf>
    <xf numFmtId="0" fontId="6" fillId="0" borderId="2" xfId="0" applyFont="1" applyBorder="1" applyAlignment="1">
      <alignment horizontal="center" vertical="top" wrapText="1"/>
    </xf>
    <xf numFmtId="0" fontId="6" fillId="0" borderId="21" xfId="0" applyFont="1" applyBorder="1" applyAlignment="1">
      <alignment vertical="top" wrapText="1"/>
    </xf>
    <xf numFmtId="0" fontId="6" fillId="0" borderId="2" xfId="0" applyFont="1" applyBorder="1" applyAlignment="1">
      <alignment vertical="top" wrapText="1"/>
    </xf>
    <xf numFmtId="0" fontId="6" fillId="0" borderId="23" xfId="0" applyFont="1" applyBorder="1" applyAlignment="1">
      <alignment vertical="top" wrapText="1"/>
    </xf>
    <xf numFmtId="0" fontId="6" fillId="0" borderId="13" xfId="0" applyFont="1" applyBorder="1" applyAlignment="1">
      <alignment vertical="top" wrapText="1"/>
    </xf>
    <xf numFmtId="0" fontId="6" fillId="0" borderId="25" xfId="0" applyFont="1" applyBorder="1" applyAlignment="1">
      <alignment horizontal="left" vertical="top" wrapText="1"/>
    </xf>
    <xf numFmtId="0" fontId="6" fillId="0" borderId="26" xfId="0" applyFont="1" applyBorder="1" applyAlignment="1">
      <alignment horizontal="left" vertical="top" wrapText="1"/>
    </xf>
    <xf numFmtId="0" fontId="6" fillId="0" borderId="17" xfId="0" applyFont="1" applyBorder="1" applyAlignment="1">
      <alignment horizontal="left" vertical="top" wrapText="1"/>
    </xf>
    <xf numFmtId="0" fontId="2" fillId="2" borderId="1" xfId="1" applyNumberFormat="1" applyFont="1" applyBorder="1" applyAlignment="1" applyProtection="1">
      <alignment horizontal="center" vertical="top" wrapText="1"/>
    </xf>
    <xf numFmtId="0" fontId="6" fillId="0" borderId="21" xfId="0" applyFont="1" applyBorder="1" applyAlignment="1">
      <alignment horizontal="left" vertical="top" wrapText="1"/>
    </xf>
    <xf numFmtId="0" fontId="6" fillId="0" borderId="27" xfId="0" applyFont="1" applyBorder="1" applyAlignment="1">
      <alignment horizontal="left" vertical="top" wrapText="1"/>
    </xf>
    <xf numFmtId="0" fontId="9" fillId="4" borderId="6" xfId="0" applyFont="1" applyFill="1" applyBorder="1" applyAlignment="1">
      <alignment vertical="top"/>
    </xf>
    <xf numFmtId="0" fontId="2" fillId="2" borderId="11" xfId="1" applyNumberFormat="1" applyFont="1" applyBorder="1" applyAlignment="1" applyProtection="1">
      <alignment horizontal="center" vertical="top" wrapText="1"/>
    </xf>
    <xf numFmtId="0" fontId="2" fillId="2" borderId="1" xfId="1" applyNumberFormat="1" applyFont="1" applyBorder="1" applyAlignment="1" applyProtection="1">
      <alignment horizontal="center" vertical="top"/>
    </xf>
    <xf numFmtId="0" fontId="2" fillId="2" borderId="11" xfId="1" applyNumberFormat="1" applyFont="1" applyBorder="1" applyAlignment="1" applyProtection="1">
      <alignment horizontal="center" vertical="top"/>
    </xf>
    <xf numFmtId="0" fontId="6" fillId="0" borderId="10" xfId="0" applyFont="1" applyBorder="1" applyAlignment="1">
      <alignment vertical="top" wrapText="1"/>
    </xf>
    <xf numFmtId="0" fontId="6" fillId="0" borderId="1" xfId="0" applyFont="1" applyBorder="1" applyAlignment="1">
      <alignment vertical="top" wrapText="1"/>
    </xf>
    <xf numFmtId="0" fontId="3" fillId="0" borderId="4" xfId="0" applyFont="1" applyBorder="1" applyAlignment="1">
      <alignment horizontal="center" vertical="top" wrapText="1"/>
    </xf>
    <xf numFmtId="0" fontId="3" fillId="0" borderId="5" xfId="0" applyFont="1" applyBorder="1" applyAlignment="1">
      <alignment horizontal="center" vertical="top" wrapText="1"/>
    </xf>
    <xf numFmtId="0" fontId="3" fillId="0" borderId="2" xfId="0" applyFont="1" applyBorder="1" applyAlignment="1">
      <alignment horizontal="center" vertical="top" wrapText="1"/>
    </xf>
    <xf numFmtId="0" fontId="3" fillId="0" borderId="3" xfId="0" applyFont="1" applyBorder="1" applyAlignment="1">
      <alignment vertical="top" wrapText="1"/>
    </xf>
    <xf numFmtId="0" fontId="2" fillId="2" borderId="1" xfId="1" applyNumberFormat="1" applyFont="1" applyBorder="1" applyAlignment="1" applyProtection="1">
      <alignment horizontal="left" vertical="top" wrapText="1"/>
    </xf>
    <xf numFmtId="0" fontId="2" fillId="2" borderId="1" xfId="1" applyNumberFormat="1" applyFont="1" applyBorder="1" applyAlignment="1" applyProtection="1">
      <alignment vertical="top"/>
    </xf>
    <xf numFmtId="0" fontId="6" fillId="0" borderId="0" xfId="0" applyFont="1"/>
    <xf numFmtId="0" fontId="3" fillId="0" borderId="3" xfId="0" applyFont="1" applyBorder="1" applyAlignment="1">
      <alignment horizontal="left" vertical="top" wrapText="1"/>
    </xf>
    <xf numFmtId="0" fontId="3" fillId="0" borderId="2" xfId="0" applyFont="1" applyBorder="1" applyAlignment="1">
      <alignment vertical="top" wrapText="1"/>
    </xf>
    <xf numFmtId="0" fontId="2" fillId="2" borderId="1" xfId="1" applyNumberFormat="1" applyFont="1" applyBorder="1" applyAlignment="1" applyProtection="1">
      <alignment vertical="top" wrapText="1"/>
    </xf>
    <xf numFmtId="49" fontId="3" fillId="0" borderId="2" xfId="0" applyNumberFormat="1" applyFont="1" applyBorder="1" applyAlignment="1">
      <alignment horizontal="center" vertical="top"/>
    </xf>
    <xf numFmtId="0" fontId="5" fillId="2" borderId="1" xfId="1" applyNumberFormat="1" applyFont="1" applyBorder="1" applyAlignment="1" applyProtection="1">
      <alignment vertical="top" wrapText="1"/>
    </xf>
    <xf numFmtId="164" fontId="3" fillId="0" borderId="3" xfId="0" applyNumberFormat="1" applyFont="1" applyBorder="1" applyAlignment="1">
      <alignment horizontal="left" vertical="top" wrapText="1"/>
    </xf>
    <xf numFmtId="0" fontId="3" fillId="0" borderId="12" xfId="0" applyFont="1" applyBorder="1" applyAlignment="1">
      <alignment horizontal="center" vertical="top" wrapText="1"/>
    </xf>
    <xf numFmtId="0" fontId="3" fillId="0" borderId="18" xfId="0" applyFont="1" applyBorder="1" applyAlignment="1">
      <alignment horizontal="center" vertical="top" wrapText="1"/>
    </xf>
    <xf numFmtId="0" fontId="3" fillId="0" borderId="13" xfId="0" applyFont="1" applyBorder="1" applyAlignment="1">
      <alignment horizontal="center" vertical="top" wrapText="1"/>
    </xf>
    <xf numFmtId="0" fontId="6" fillId="0" borderId="14" xfId="0" applyFont="1" applyBorder="1" applyAlignment="1">
      <alignment horizontal="left" vertical="top" wrapText="1"/>
    </xf>
    <xf numFmtId="0" fontId="6" fillId="0" borderId="15" xfId="0" applyFont="1" applyBorder="1" applyAlignment="1">
      <alignment horizontal="left" vertical="top" wrapText="1"/>
    </xf>
    <xf numFmtId="0" fontId="6" fillId="0" borderId="19" xfId="0" applyFont="1" applyBorder="1" applyAlignment="1">
      <alignment horizontal="left" vertical="top" wrapText="1"/>
    </xf>
    <xf numFmtId="0" fontId="6" fillId="0" borderId="20" xfId="0" applyFont="1" applyBorder="1" applyAlignment="1">
      <alignment horizontal="left" vertical="top" wrapText="1"/>
    </xf>
    <xf numFmtId="0" fontId="6" fillId="0" borderId="16" xfId="0" applyFont="1" applyBorder="1" applyAlignment="1">
      <alignment horizontal="left" vertical="top" wrapText="1"/>
    </xf>
    <xf numFmtId="0" fontId="6" fillId="0" borderId="4" xfId="0" applyFont="1" applyBorder="1" applyAlignment="1">
      <alignment vertical="top" wrapText="1"/>
    </xf>
    <xf numFmtId="0" fontId="6" fillId="0" borderId="29" xfId="0" applyFont="1" applyBorder="1" applyAlignment="1">
      <alignment horizontal="left" vertical="top" wrapText="1"/>
    </xf>
    <xf numFmtId="0" fontId="6" fillId="0" borderId="3" xfId="0" applyFont="1" applyBorder="1" applyAlignment="1">
      <alignment horizontal="left" vertical="top" wrapText="1"/>
    </xf>
    <xf numFmtId="0" fontId="6" fillId="9" borderId="4" xfId="0" applyFont="1" applyFill="1" applyBorder="1" applyAlignment="1">
      <alignment horizontal="left" vertical="top" wrapText="1"/>
    </xf>
    <xf numFmtId="0" fontId="6" fillId="9" borderId="5" xfId="0" applyFont="1" applyFill="1" applyBorder="1" applyAlignment="1">
      <alignment horizontal="left" vertical="top" wrapText="1"/>
    </xf>
    <xf numFmtId="0" fontId="6" fillId="9" borderId="2" xfId="0" applyFont="1" applyFill="1" applyBorder="1" applyAlignment="1">
      <alignment horizontal="left" vertical="top" wrapText="1"/>
    </xf>
    <xf numFmtId="0" fontId="6" fillId="0" borderId="12" xfId="0" applyFont="1" applyBorder="1" applyAlignment="1">
      <alignment horizontal="left" vertical="top" wrapText="1"/>
    </xf>
    <xf numFmtId="0" fontId="6" fillId="0" borderId="18" xfId="0" applyFont="1" applyBorder="1" applyAlignment="1">
      <alignment horizontal="left" vertical="top" wrapText="1"/>
    </xf>
    <xf numFmtId="0" fontId="6" fillId="0" borderId="13" xfId="0" applyFont="1" applyBorder="1" applyAlignment="1">
      <alignment horizontal="left" vertical="top" wrapText="1"/>
    </xf>
    <xf numFmtId="0" fontId="6" fillId="0" borderId="30" xfId="0" applyFont="1" applyBorder="1" applyAlignment="1">
      <alignment horizontal="left" vertical="top" wrapText="1"/>
    </xf>
    <xf numFmtId="0" fontId="6" fillId="0" borderId="7" xfId="0" applyFont="1" applyBorder="1" applyAlignment="1">
      <alignment horizontal="left" vertical="top" wrapText="1"/>
    </xf>
    <xf numFmtId="0" fontId="6" fillId="0" borderId="4" xfId="0" applyFont="1" applyBorder="1" applyAlignment="1">
      <alignment horizontal="fill" vertical="top" wrapText="1"/>
    </xf>
    <xf numFmtId="0" fontId="6" fillId="0" borderId="5" xfId="0" applyFont="1" applyBorder="1" applyAlignment="1">
      <alignment horizontal="fill" vertical="top" wrapText="1"/>
    </xf>
    <xf numFmtId="0" fontId="6" fillId="0" borderId="29" xfId="0" applyFont="1" applyBorder="1" applyAlignment="1">
      <alignment horizontal="fill" vertical="top" wrapText="1"/>
    </xf>
    <xf numFmtId="0" fontId="6" fillId="0" borderId="31" xfId="0" applyFont="1" applyBorder="1" applyAlignment="1">
      <alignment horizontal="left" vertical="top" wrapText="1"/>
    </xf>
    <xf numFmtId="0" fontId="6" fillId="0" borderId="33" xfId="0" applyFont="1" applyBorder="1" applyAlignment="1">
      <alignment horizontal="left" vertical="top" wrapText="1"/>
    </xf>
    <xf numFmtId="0" fontId="6" fillId="0" borderId="22" xfId="0" applyFont="1" applyBorder="1" applyAlignment="1">
      <alignment horizontal="left" vertical="top" wrapText="1"/>
    </xf>
    <xf numFmtId="0" fontId="6" fillId="0" borderId="9" xfId="0" applyFont="1" applyBorder="1" applyAlignment="1">
      <alignment horizontal="left" vertical="top" wrapText="1"/>
    </xf>
    <xf numFmtId="0" fontId="6" fillId="0" borderId="0" xfId="0" applyFont="1" applyAlignment="1">
      <alignment horizontal="left" vertical="top" wrapText="1"/>
    </xf>
    <xf numFmtId="0" fontId="6" fillId="0" borderId="8" xfId="0" applyFont="1" applyBorder="1" applyAlignment="1">
      <alignment horizontal="left" vertical="top" wrapText="1"/>
    </xf>
    <xf numFmtId="0" fontId="9" fillId="4" borderId="28" xfId="0" applyFont="1" applyFill="1" applyBorder="1" applyAlignment="1">
      <alignment horizontal="left" vertical="top"/>
    </xf>
    <xf numFmtId="0" fontId="9" fillId="4" borderId="0" xfId="0" applyFont="1" applyFill="1" applyBorder="1" applyAlignment="1">
      <alignment horizontal="left" vertical="top"/>
    </xf>
    <xf numFmtId="0" fontId="6" fillId="9" borderId="29" xfId="0" applyFont="1" applyFill="1" applyBorder="1" applyAlignment="1">
      <alignment horizontal="left" vertical="top" wrapText="1"/>
    </xf>
    <xf numFmtId="0" fontId="3" fillId="0" borderId="21" xfId="0" applyFont="1" applyBorder="1" applyAlignment="1">
      <alignment horizontal="center" vertical="top" wrapText="1"/>
    </xf>
    <xf numFmtId="0" fontId="6" fillId="0" borderId="11" xfId="0" applyFont="1" applyBorder="1" applyAlignment="1">
      <alignment vertical="top" wrapText="1"/>
    </xf>
    <xf numFmtId="0" fontId="6" fillId="0" borderId="12" xfId="0" applyFont="1" applyBorder="1" applyAlignment="1">
      <alignment vertical="top" wrapText="1"/>
    </xf>
    <xf numFmtId="0" fontId="6" fillId="0" borderId="2" xfId="0" applyFont="1" applyBorder="1" applyAlignment="1">
      <alignment horizontal="fill" vertical="top" wrapText="1"/>
    </xf>
    <xf numFmtId="0" fontId="0" fillId="0" borderId="34" xfId="0" applyBorder="1" applyAlignment="1">
      <alignment horizontal="left"/>
    </xf>
    <xf numFmtId="0" fontId="0" fillId="0" borderId="35" xfId="0" applyBorder="1" applyAlignment="1">
      <alignment horizontal="left"/>
    </xf>
    <xf numFmtId="0" fontId="6" fillId="0" borderId="36" xfId="0" applyFont="1" applyBorder="1" applyAlignment="1">
      <alignment horizontal="left" vertical="top" wrapText="1"/>
    </xf>
    <xf numFmtId="0" fontId="6" fillId="0" borderId="37" xfId="0" applyFont="1" applyBorder="1" applyAlignment="1">
      <alignment horizontal="left" vertical="top" wrapText="1"/>
    </xf>
    <xf numFmtId="0" fontId="6" fillId="0" borderId="40" xfId="0" applyFont="1" applyBorder="1" applyAlignment="1">
      <alignment horizontal="left" vertical="top" wrapText="1"/>
    </xf>
    <xf numFmtId="0" fontId="6" fillId="0" borderId="41" xfId="0" applyFont="1" applyBorder="1" applyAlignment="1">
      <alignment horizontal="left" vertical="top" wrapText="1"/>
    </xf>
    <xf numFmtId="0" fontId="6" fillId="0" borderId="38" xfId="0" applyFont="1" applyBorder="1" applyAlignment="1">
      <alignment horizontal="left" vertical="top" wrapText="1"/>
    </xf>
    <xf numFmtId="0" fontId="6" fillId="0" borderId="39" xfId="0" applyFont="1" applyBorder="1" applyAlignment="1">
      <alignment horizontal="left" vertical="top" wrapText="1"/>
    </xf>
    <xf numFmtId="0" fontId="6" fillId="0" borderId="15" xfId="0" applyFont="1" applyBorder="1" applyAlignment="1">
      <alignment vertical="top" wrapText="1"/>
    </xf>
    <xf numFmtId="0" fontId="6" fillId="0" borderId="4" xfId="0" applyFont="1" applyFill="1" applyBorder="1" applyAlignment="1">
      <alignment horizontal="left" vertical="top" wrapText="1"/>
    </xf>
    <xf numFmtId="0" fontId="6" fillId="0" borderId="5" xfId="0" applyFont="1" applyFill="1" applyBorder="1" applyAlignment="1">
      <alignment horizontal="left" vertical="top" wrapText="1"/>
    </xf>
    <xf numFmtId="0" fontId="6" fillId="0" borderId="29" xfId="0" applyFont="1" applyFill="1" applyBorder="1" applyAlignment="1">
      <alignment horizontal="left" vertical="top" wrapText="1"/>
    </xf>
    <xf numFmtId="0" fontId="6" fillId="0" borderId="0" xfId="0" applyFont="1" applyBorder="1" applyAlignment="1">
      <alignment vertical="top" wrapText="1"/>
    </xf>
    <xf numFmtId="0" fontId="6" fillId="0" borderId="0" xfId="0" applyFont="1" applyBorder="1" applyAlignment="1">
      <alignment horizontal="fill" vertical="top" wrapText="1"/>
    </xf>
  </cellXfs>
  <cellStyles count="29">
    <cellStyle name="Comma" xfId="2" builtinId="3"/>
    <cellStyle name="Excel_BuiltIn_Note" xfId="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Normal" xfId="0" builtinId="0"/>
  </cellStyles>
  <dxfs count="172">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theme" Target="theme/theme1.xml"/><Relationship Id="rId9" Type="http://schemas.openxmlformats.org/officeDocument/2006/relationships/styles" Target="styles.xml"/><Relationship Id="rId10" Type="http://schemas.openxmlformats.org/officeDocument/2006/relationships/sharedStrings" Target="sharedStrings.xml"/><Relationship Id="rId11"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tiff"/><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_rels/drawing2.xml.rels><?xml version="1.0" encoding="UTF-8" standalone="yes"?>
<Relationships xmlns="http://schemas.openxmlformats.org/package/2006/relationships"><Relationship Id="rId20" Type="http://schemas.openxmlformats.org/officeDocument/2006/relationships/image" Target="../media/image33.png"/><Relationship Id="rId21" Type="http://schemas.openxmlformats.org/officeDocument/2006/relationships/image" Target="../media/image34.png"/><Relationship Id="rId22" Type="http://schemas.openxmlformats.org/officeDocument/2006/relationships/image" Target="../media/image35.png"/><Relationship Id="rId23" Type="http://schemas.openxmlformats.org/officeDocument/2006/relationships/image" Target="../media/image36.png"/><Relationship Id="rId24" Type="http://schemas.openxmlformats.org/officeDocument/2006/relationships/image" Target="../media/image37.png"/><Relationship Id="rId25" Type="http://schemas.openxmlformats.org/officeDocument/2006/relationships/image" Target="../media/image38.png"/><Relationship Id="rId26" Type="http://schemas.openxmlformats.org/officeDocument/2006/relationships/image" Target="../media/image39.png"/><Relationship Id="rId27" Type="http://schemas.openxmlformats.org/officeDocument/2006/relationships/image" Target="../media/image40.png"/><Relationship Id="rId28" Type="http://schemas.openxmlformats.org/officeDocument/2006/relationships/image" Target="../media/image41.png"/><Relationship Id="rId29" Type="http://schemas.openxmlformats.org/officeDocument/2006/relationships/image" Target="../media/image42.png"/><Relationship Id="rId1" Type="http://schemas.openxmlformats.org/officeDocument/2006/relationships/image" Target="../media/image14.png"/><Relationship Id="rId2" Type="http://schemas.openxmlformats.org/officeDocument/2006/relationships/image" Target="../media/image15.png"/><Relationship Id="rId3" Type="http://schemas.openxmlformats.org/officeDocument/2006/relationships/image" Target="../media/image16.png"/><Relationship Id="rId4" Type="http://schemas.openxmlformats.org/officeDocument/2006/relationships/image" Target="../media/image17.png"/><Relationship Id="rId5" Type="http://schemas.openxmlformats.org/officeDocument/2006/relationships/image" Target="../media/image18.png"/><Relationship Id="rId30" Type="http://schemas.openxmlformats.org/officeDocument/2006/relationships/image" Target="../media/image43.png"/><Relationship Id="rId31" Type="http://schemas.openxmlformats.org/officeDocument/2006/relationships/image" Target="../media/image44.png"/><Relationship Id="rId32" Type="http://schemas.openxmlformats.org/officeDocument/2006/relationships/image" Target="../media/image45.png"/><Relationship Id="rId9" Type="http://schemas.openxmlformats.org/officeDocument/2006/relationships/image" Target="../media/image22.png"/><Relationship Id="rId6" Type="http://schemas.openxmlformats.org/officeDocument/2006/relationships/image" Target="../media/image19.png"/><Relationship Id="rId7" Type="http://schemas.openxmlformats.org/officeDocument/2006/relationships/image" Target="../media/image20.png"/><Relationship Id="rId8" Type="http://schemas.openxmlformats.org/officeDocument/2006/relationships/image" Target="../media/image21.png"/><Relationship Id="rId33" Type="http://schemas.openxmlformats.org/officeDocument/2006/relationships/image" Target="../media/image46.png"/><Relationship Id="rId34" Type="http://schemas.openxmlformats.org/officeDocument/2006/relationships/image" Target="../media/image47.png"/><Relationship Id="rId10" Type="http://schemas.openxmlformats.org/officeDocument/2006/relationships/image" Target="../media/image23.png"/><Relationship Id="rId11" Type="http://schemas.openxmlformats.org/officeDocument/2006/relationships/image" Target="../media/image24.png"/><Relationship Id="rId12" Type="http://schemas.openxmlformats.org/officeDocument/2006/relationships/image" Target="../media/image25.png"/><Relationship Id="rId13" Type="http://schemas.openxmlformats.org/officeDocument/2006/relationships/image" Target="../media/image26.png"/><Relationship Id="rId14" Type="http://schemas.openxmlformats.org/officeDocument/2006/relationships/image" Target="../media/image27.png"/><Relationship Id="rId15" Type="http://schemas.openxmlformats.org/officeDocument/2006/relationships/image" Target="../media/image28.png"/><Relationship Id="rId16" Type="http://schemas.openxmlformats.org/officeDocument/2006/relationships/image" Target="../media/image29.png"/><Relationship Id="rId17" Type="http://schemas.openxmlformats.org/officeDocument/2006/relationships/image" Target="../media/image30.png"/><Relationship Id="rId18" Type="http://schemas.openxmlformats.org/officeDocument/2006/relationships/image" Target="../media/image31.png"/><Relationship Id="rId19" Type="http://schemas.openxmlformats.org/officeDocument/2006/relationships/image" Target="../media/image32.png"/></Relationships>
</file>

<file path=xl/drawings/_rels/drawing3.xml.rels><?xml version="1.0" encoding="UTF-8" standalone="yes"?>
<Relationships xmlns="http://schemas.openxmlformats.org/package/2006/relationships"><Relationship Id="rId9" Type="http://schemas.openxmlformats.org/officeDocument/2006/relationships/image" Target="../media/image56.png"/><Relationship Id="rId20" Type="http://schemas.openxmlformats.org/officeDocument/2006/relationships/image" Target="../media/image67.png"/><Relationship Id="rId21" Type="http://schemas.openxmlformats.org/officeDocument/2006/relationships/image" Target="../media/image68.png"/><Relationship Id="rId22" Type="http://schemas.openxmlformats.org/officeDocument/2006/relationships/image" Target="../media/image69.png"/><Relationship Id="rId10" Type="http://schemas.openxmlformats.org/officeDocument/2006/relationships/image" Target="../media/image57.png"/><Relationship Id="rId11" Type="http://schemas.openxmlformats.org/officeDocument/2006/relationships/image" Target="../media/image58.png"/><Relationship Id="rId12" Type="http://schemas.openxmlformats.org/officeDocument/2006/relationships/image" Target="../media/image59.png"/><Relationship Id="rId13" Type="http://schemas.openxmlformats.org/officeDocument/2006/relationships/image" Target="../media/image60.png"/><Relationship Id="rId14" Type="http://schemas.openxmlformats.org/officeDocument/2006/relationships/image" Target="../media/image61.png"/><Relationship Id="rId15" Type="http://schemas.openxmlformats.org/officeDocument/2006/relationships/image" Target="../media/image62.png"/><Relationship Id="rId16" Type="http://schemas.openxmlformats.org/officeDocument/2006/relationships/image" Target="../media/image63.png"/><Relationship Id="rId17" Type="http://schemas.openxmlformats.org/officeDocument/2006/relationships/image" Target="../media/image64.png"/><Relationship Id="rId18" Type="http://schemas.openxmlformats.org/officeDocument/2006/relationships/image" Target="../media/image65.png"/><Relationship Id="rId19" Type="http://schemas.openxmlformats.org/officeDocument/2006/relationships/image" Target="../media/image66.png"/><Relationship Id="rId1" Type="http://schemas.openxmlformats.org/officeDocument/2006/relationships/image" Target="../media/image48.png"/><Relationship Id="rId2" Type="http://schemas.openxmlformats.org/officeDocument/2006/relationships/image" Target="../media/image49.png"/><Relationship Id="rId3" Type="http://schemas.openxmlformats.org/officeDocument/2006/relationships/image" Target="../media/image50.png"/><Relationship Id="rId4" Type="http://schemas.openxmlformats.org/officeDocument/2006/relationships/image" Target="../media/image51.png"/><Relationship Id="rId5" Type="http://schemas.openxmlformats.org/officeDocument/2006/relationships/image" Target="../media/image52.png"/><Relationship Id="rId6" Type="http://schemas.openxmlformats.org/officeDocument/2006/relationships/image" Target="../media/image53.png"/><Relationship Id="rId7" Type="http://schemas.openxmlformats.org/officeDocument/2006/relationships/image" Target="../media/image54.png"/><Relationship Id="rId8" Type="http://schemas.openxmlformats.org/officeDocument/2006/relationships/image" Target="../media/image55.png"/></Relationships>
</file>

<file path=xl/drawings/_rels/drawing4.xml.rels><?xml version="1.0" encoding="UTF-8" standalone="yes"?>
<Relationships xmlns="http://schemas.openxmlformats.org/package/2006/relationships"><Relationship Id="rId3" Type="http://schemas.openxmlformats.org/officeDocument/2006/relationships/image" Target="../media/image71.png"/><Relationship Id="rId4" Type="http://schemas.openxmlformats.org/officeDocument/2006/relationships/image" Target="../media/image72.png"/><Relationship Id="rId5" Type="http://schemas.openxmlformats.org/officeDocument/2006/relationships/image" Target="../media/image73.png"/><Relationship Id="rId6" Type="http://schemas.openxmlformats.org/officeDocument/2006/relationships/image" Target="../media/image74.png"/><Relationship Id="rId7" Type="http://schemas.openxmlformats.org/officeDocument/2006/relationships/image" Target="../media/image75.png"/><Relationship Id="rId8" Type="http://schemas.openxmlformats.org/officeDocument/2006/relationships/image" Target="../media/image76.png"/><Relationship Id="rId9" Type="http://schemas.openxmlformats.org/officeDocument/2006/relationships/image" Target="../media/image77.png"/><Relationship Id="rId10" Type="http://schemas.openxmlformats.org/officeDocument/2006/relationships/image" Target="../media/image78.png"/><Relationship Id="rId11" Type="http://schemas.openxmlformats.org/officeDocument/2006/relationships/image" Target="../media/image79.png"/><Relationship Id="rId1" Type="http://schemas.openxmlformats.org/officeDocument/2006/relationships/image" Target="../media/image13.png"/><Relationship Id="rId2" Type="http://schemas.openxmlformats.org/officeDocument/2006/relationships/image" Target="../media/image70.png"/></Relationships>
</file>

<file path=xl/drawings/_rels/drawing5.xml.rels><?xml version="1.0" encoding="UTF-8" standalone="yes"?>
<Relationships xmlns="http://schemas.openxmlformats.org/package/2006/relationships"><Relationship Id="rId9" Type="http://schemas.openxmlformats.org/officeDocument/2006/relationships/image" Target="../media/image88.png"/><Relationship Id="rId20" Type="http://schemas.openxmlformats.org/officeDocument/2006/relationships/image" Target="../media/image99.png"/><Relationship Id="rId21" Type="http://schemas.openxmlformats.org/officeDocument/2006/relationships/image" Target="../media/image100.png"/><Relationship Id="rId10" Type="http://schemas.openxmlformats.org/officeDocument/2006/relationships/image" Target="../media/image89.png"/><Relationship Id="rId11" Type="http://schemas.openxmlformats.org/officeDocument/2006/relationships/image" Target="../media/image90.png"/><Relationship Id="rId12" Type="http://schemas.openxmlformats.org/officeDocument/2006/relationships/image" Target="../media/image91.png"/><Relationship Id="rId13" Type="http://schemas.openxmlformats.org/officeDocument/2006/relationships/image" Target="../media/image92.png"/><Relationship Id="rId14" Type="http://schemas.openxmlformats.org/officeDocument/2006/relationships/image" Target="../media/image93.png"/><Relationship Id="rId15" Type="http://schemas.openxmlformats.org/officeDocument/2006/relationships/image" Target="../media/image94.png"/><Relationship Id="rId16" Type="http://schemas.openxmlformats.org/officeDocument/2006/relationships/image" Target="../media/image95.png"/><Relationship Id="rId17" Type="http://schemas.openxmlformats.org/officeDocument/2006/relationships/image" Target="../media/image96.png"/><Relationship Id="rId18" Type="http://schemas.openxmlformats.org/officeDocument/2006/relationships/image" Target="../media/image97.png"/><Relationship Id="rId19" Type="http://schemas.openxmlformats.org/officeDocument/2006/relationships/image" Target="../media/image98.png"/><Relationship Id="rId1" Type="http://schemas.openxmlformats.org/officeDocument/2006/relationships/image" Target="../media/image80.png"/><Relationship Id="rId2" Type="http://schemas.openxmlformats.org/officeDocument/2006/relationships/image" Target="../media/image81.png"/><Relationship Id="rId3" Type="http://schemas.openxmlformats.org/officeDocument/2006/relationships/image" Target="../media/image82.png"/><Relationship Id="rId4" Type="http://schemas.openxmlformats.org/officeDocument/2006/relationships/image" Target="../media/image83.png"/><Relationship Id="rId5" Type="http://schemas.openxmlformats.org/officeDocument/2006/relationships/image" Target="../media/image84.png"/><Relationship Id="rId6" Type="http://schemas.openxmlformats.org/officeDocument/2006/relationships/image" Target="../media/image85.png"/><Relationship Id="rId7" Type="http://schemas.openxmlformats.org/officeDocument/2006/relationships/image" Target="../media/image86.png"/><Relationship Id="rId8" Type="http://schemas.openxmlformats.org/officeDocument/2006/relationships/image" Target="../media/image87.png"/></Relationships>
</file>

<file path=xl/drawings/_rels/drawing6.xml.rels><?xml version="1.0" encoding="UTF-8" standalone="yes"?>
<Relationships xmlns="http://schemas.openxmlformats.org/package/2006/relationships"><Relationship Id="rId13" Type="http://schemas.openxmlformats.org/officeDocument/2006/relationships/image" Target="../media/image113.png"/><Relationship Id="rId14" Type="http://schemas.openxmlformats.org/officeDocument/2006/relationships/image" Target="../media/image114.png"/><Relationship Id="rId15" Type="http://schemas.openxmlformats.org/officeDocument/2006/relationships/image" Target="../media/image115.png"/><Relationship Id="rId16" Type="http://schemas.openxmlformats.org/officeDocument/2006/relationships/image" Target="../media/image116.png"/><Relationship Id="rId17" Type="http://schemas.openxmlformats.org/officeDocument/2006/relationships/image" Target="../media/image117.png"/><Relationship Id="rId18" Type="http://schemas.openxmlformats.org/officeDocument/2006/relationships/image" Target="../media/image118.png"/><Relationship Id="rId19" Type="http://schemas.openxmlformats.org/officeDocument/2006/relationships/image" Target="../media/image119.png"/><Relationship Id="rId50" Type="http://schemas.openxmlformats.org/officeDocument/2006/relationships/image" Target="../media/image150.png"/><Relationship Id="rId51" Type="http://schemas.openxmlformats.org/officeDocument/2006/relationships/image" Target="../media/image151.png"/><Relationship Id="rId52" Type="http://schemas.openxmlformats.org/officeDocument/2006/relationships/image" Target="../media/image152.png"/><Relationship Id="rId53" Type="http://schemas.openxmlformats.org/officeDocument/2006/relationships/image" Target="../media/image153.png"/><Relationship Id="rId54" Type="http://schemas.openxmlformats.org/officeDocument/2006/relationships/image" Target="../media/image154.png"/><Relationship Id="rId55" Type="http://schemas.openxmlformats.org/officeDocument/2006/relationships/image" Target="../media/image155.png"/><Relationship Id="rId56" Type="http://schemas.openxmlformats.org/officeDocument/2006/relationships/image" Target="../media/image156.png"/><Relationship Id="rId57" Type="http://schemas.openxmlformats.org/officeDocument/2006/relationships/image" Target="../media/image157.png"/><Relationship Id="rId58" Type="http://schemas.openxmlformats.org/officeDocument/2006/relationships/image" Target="../media/image158.png"/><Relationship Id="rId59" Type="http://schemas.openxmlformats.org/officeDocument/2006/relationships/image" Target="../media/image159.png"/><Relationship Id="rId40" Type="http://schemas.openxmlformats.org/officeDocument/2006/relationships/image" Target="../media/image140.png"/><Relationship Id="rId41" Type="http://schemas.openxmlformats.org/officeDocument/2006/relationships/image" Target="../media/image141.png"/><Relationship Id="rId42" Type="http://schemas.openxmlformats.org/officeDocument/2006/relationships/image" Target="../media/image142.png"/><Relationship Id="rId43" Type="http://schemas.openxmlformats.org/officeDocument/2006/relationships/image" Target="../media/image143.png"/><Relationship Id="rId44" Type="http://schemas.openxmlformats.org/officeDocument/2006/relationships/image" Target="../media/image144.png"/><Relationship Id="rId45" Type="http://schemas.openxmlformats.org/officeDocument/2006/relationships/image" Target="../media/image145.png"/><Relationship Id="rId46" Type="http://schemas.openxmlformats.org/officeDocument/2006/relationships/image" Target="../media/image146.png"/><Relationship Id="rId47" Type="http://schemas.openxmlformats.org/officeDocument/2006/relationships/image" Target="../media/image147.png"/><Relationship Id="rId48" Type="http://schemas.openxmlformats.org/officeDocument/2006/relationships/image" Target="../media/image148.png"/><Relationship Id="rId49" Type="http://schemas.openxmlformats.org/officeDocument/2006/relationships/image" Target="../media/image149.png"/><Relationship Id="rId1" Type="http://schemas.openxmlformats.org/officeDocument/2006/relationships/image" Target="../media/image101.png"/><Relationship Id="rId2" Type="http://schemas.openxmlformats.org/officeDocument/2006/relationships/image" Target="../media/image102.png"/><Relationship Id="rId3" Type="http://schemas.openxmlformats.org/officeDocument/2006/relationships/image" Target="../media/image103.png"/><Relationship Id="rId4" Type="http://schemas.openxmlformats.org/officeDocument/2006/relationships/image" Target="../media/image104.png"/><Relationship Id="rId5" Type="http://schemas.openxmlformats.org/officeDocument/2006/relationships/image" Target="../media/image105.png"/><Relationship Id="rId6" Type="http://schemas.openxmlformats.org/officeDocument/2006/relationships/image" Target="../media/image106.png"/><Relationship Id="rId7" Type="http://schemas.openxmlformats.org/officeDocument/2006/relationships/image" Target="../media/image107.png"/><Relationship Id="rId8" Type="http://schemas.openxmlformats.org/officeDocument/2006/relationships/image" Target="../media/image108.png"/><Relationship Id="rId9" Type="http://schemas.openxmlformats.org/officeDocument/2006/relationships/image" Target="../media/image109.png"/><Relationship Id="rId30" Type="http://schemas.openxmlformats.org/officeDocument/2006/relationships/image" Target="../media/image130.png"/><Relationship Id="rId31" Type="http://schemas.openxmlformats.org/officeDocument/2006/relationships/image" Target="../media/image131.png"/><Relationship Id="rId32" Type="http://schemas.openxmlformats.org/officeDocument/2006/relationships/image" Target="../media/image132.png"/><Relationship Id="rId33" Type="http://schemas.openxmlformats.org/officeDocument/2006/relationships/image" Target="../media/image133.png"/><Relationship Id="rId34" Type="http://schemas.openxmlformats.org/officeDocument/2006/relationships/image" Target="../media/image134.png"/><Relationship Id="rId35" Type="http://schemas.openxmlformats.org/officeDocument/2006/relationships/image" Target="../media/image135.png"/><Relationship Id="rId36" Type="http://schemas.openxmlformats.org/officeDocument/2006/relationships/image" Target="../media/image136.png"/><Relationship Id="rId37" Type="http://schemas.openxmlformats.org/officeDocument/2006/relationships/image" Target="../media/image137.png"/><Relationship Id="rId38" Type="http://schemas.openxmlformats.org/officeDocument/2006/relationships/image" Target="../media/image138.png"/><Relationship Id="rId39" Type="http://schemas.openxmlformats.org/officeDocument/2006/relationships/image" Target="../media/image139.png"/><Relationship Id="rId20" Type="http://schemas.openxmlformats.org/officeDocument/2006/relationships/image" Target="../media/image120.png"/><Relationship Id="rId21" Type="http://schemas.openxmlformats.org/officeDocument/2006/relationships/image" Target="../media/image121.png"/><Relationship Id="rId22" Type="http://schemas.openxmlformats.org/officeDocument/2006/relationships/image" Target="../media/image122.png"/><Relationship Id="rId23" Type="http://schemas.openxmlformats.org/officeDocument/2006/relationships/image" Target="../media/image123.png"/><Relationship Id="rId24" Type="http://schemas.openxmlformats.org/officeDocument/2006/relationships/image" Target="../media/image124.png"/><Relationship Id="rId25" Type="http://schemas.openxmlformats.org/officeDocument/2006/relationships/image" Target="../media/image125.png"/><Relationship Id="rId26" Type="http://schemas.openxmlformats.org/officeDocument/2006/relationships/image" Target="../media/image126.png"/><Relationship Id="rId27" Type="http://schemas.openxmlformats.org/officeDocument/2006/relationships/image" Target="../media/image127.png"/><Relationship Id="rId28" Type="http://schemas.openxmlformats.org/officeDocument/2006/relationships/image" Target="../media/image128.png"/><Relationship Id="rId29" Type="http://schemas.openxmlformats.org/officeDocument/2006/relationships/image" Target="../media/image129.png"/><Relationship Id="rId60" Type="http://schemas.openxmlformats.org/officeDocument/2006/relationships/image" Target="../media/image160.png"/><Relationship Id="rId61" Type="http://schemas.openxmlformats.org/officeDocument/2006/relationships/image" Target="../media/image161.png"/><Relationship Id="rId62" Type="http://schemas.openxmlformats.org/officeDocument/2006/relationships/image" Target="../media/image162.png"/><Relationship Id="rId10" Type="http://schemas.openxmlformats.org/officeDocument/2006/relationships/image" Target="../media/image110.png"/><Relationship Id="rId11" Type="http://schemas.openxmlformats.org/officeDocument/2006/relationships/image" Target="../media/image111.png"/><Relationship Id="rId12" Type="http://schemas.openxmlformats.org/officeDocument/2006/relationships/image" Target="../media/image112.png"/></Relationships>
</file>

<file path=xl/drawings/drawing1.xml><?xml version="1.0" encoding="utf-8"?>
<xdr:wsDr xmlns:xdr="http://schemas.openxmlformats.org/drawingml/2006/spreadsheetDrawing" xmlns:a="http://schemas.openxmlformats.org/drawingml/2006/main">
  <xdr:twoCellAnchor editAs="oneCell">
    <xdr:from>
      <xdr:col>2</xdr:col>
      <xdr:colOff>15875</xdr:colOff>
      <xdr:row>62</xdr:row>
      <xdr:rowOff>47625</xdr:rowOff>
    </xdr:from>
    <xdr:to>
      <xdr:col>4</xdr:col>
      <xdr:colOff>389856</xdr:colOff>
      <xdr:row>83</xdr:row>
      <xdr:rowOff>127000</xdr:rowOff>
    </xdr:to>
    <xdr:pic>
      <xdr:nvPicPr>
        <xdr:cNvPr id="2" name="Picture 1"/>
        <xdr:cNvPicPr>
          <a:picLocks noChangeAspect="1"/>
        </xdr:cNvPicPr>
      </xdr:nvPicPr>
      <xdr:blipFill>
        <a:blip xmlns:r="http://schemas.openxmlformats.org/officeDocument/2006/relationships" r:embed="rId1"/>
        <a:stretch>
          <a:fillRect/>
        </a:stretch>
      </xdr:blipFill>
      <xdr:spPr>
        <a:xfrm>
          <a:off x="1365250" y="13850938"/>
          <a:ext cx="2993356" cy="4135437"/>
        </a:xfrm>
        <a:prstGeom prst="rect">
          <a:avLst/>
        </a:prstGeom>
      </xdr:spPr>
    </xdr:pic>
    <xdr:clientData/>
  </xdr:twoCellAnchor>
  <xdr:twoCellAnchor editAs="oneCell">
    <xdr:from>
      <xdr:col>4</xdr:col>
      <xdr:colOff>912813</xdr:colOff>
      <xdr:row>62</xdr:row>
      <xdr:rowOff>142875</xdr:rowOff>
    </xdr:from>
    <xdr:to>
      <xdr:col>10</xdr:col>
      <xdr:colOff>111125</xdr:colOff>
      <xdr:row>64</xdr:row>
      <xdr:rowOff>148287</xdr:rowOff>
    </xdr:to>
    <xdr:pic>
      <xdr:nvPicPr>
        <xdr:cNvPr id="3" name="Picture 2"/>
        <xdr:cNvPicPr>
          <a:picLocks noChangeAspect="1"/>
        </xdr:cNvPicPr>
      </xdr:nvPicPr>
      <xdr:blipFill>
        <a:blip xmlns:r="http://schemas.openxmlformats.org/officeDocument/2006/relationships" r:embed="rId2"/>
        <a:stretch>
          <a:fillRect/>
        </a:stretch>
      </xdr:blipFill>
      <xdr:spPr>
        <a:xfrm>
          <a:off x="4881563" y="13755688"/>
          <a:ext cx="4048125" cy="386412"/>
        </a:xfrm>
        <a:prstGeom prst="rect">
          <a:avLst/>
        </a:prstGeom>
      </xdr:spPr>
    </xdr:pic>
    <xdr:clientData/>
  </xdr:twoCellAnchor>
  <xdr:twoCellAnchor editAs="oneCell">
    <xdr:from>
      <xdr:col>4</xdr:col>
      <xdr:colOff>1165042</xdr:colOff>
      <xdr:row>67</xdr:row>
      <xdr:rowOff>63501</xdr:rowOff>
    </xdr:from>
    <xdr:to>
      <xdr:col>9</xdr:col>
      <xdr:colOff>127001</xdr:colOff>
      <xdr:row>90</xdr:row>
      <xdr:rowOff>6351</xdr:rowOff>
    </xdr:to>
    <xdr:pic>
      <xdr:nvPicPr>
        <xdr:cNvPr id="4" name="Picture 3"/>
        <xdr:cNvPicPr>
          <a:picLocks noChangeAspect="1"/>
        </xdr:cNvPicPr>
      </xdr:nvPicPr>
      <xdr:blipFill>
        <a:blip xmlns:r="http://schemas.openxmlformats.org/officeDocument/2006/relationships" r:embed="rId3"/>
        <a:stretch>
          <a:fillRect/>
        </a:stretch>
      </xdr:blipFill>
      <xdr:spPr>
        <a:xfrm>
          <a:off x="5133792" y="14628814"/>
          <a:ext cx="3137084" cy="4324350"/>
        </a:xfrm>
        <a:prstGeom prst="rect">
          <a:avLst/>
        </a:prstGeom>
      </xdr:spPr>
    </xdr:pic>
    <xdr:clientData/>
  </xdr:twoCellAnchor>
  <xdr:twoCellAnchor editAs="oneCell">
    <xdr:from>
      <xdr:col>10</xdr:col>
      <xdr:colOff>536117</xdr:colOff>
      <xdr:row>61</xdr:row>
      <xdr:rowOff>190499</xdr:rowOff>
    </xdr:from>
    <xdr:to>
      <xdr:col>15</xdr:col>
      <xdr:colOff>104776</xdr:colOff>
      <xdr:row>83</xdr:row>
      <xdr:rowOff>55562</xdr:rowOff>
    </xdr:to>
    <xdr:pic>
      <xdr:nvPicPr>
        <xdr:cNvPr id="5" name="Picture 4"/>
        <xdr:cNvPicPr>
          <a:picLocks noChangeAspect="1"/>
        </xdr:cNvPicPr>
      </xdr:nvPicPr>
      <xdr:blipFill>
        <a:blip xmlns:r="http://schemas.openxmlformats.org/officeDocument/2006/relationships" r:embed="rId4"/>
        <a:stretch>
          <a:fillRect/>
        </a:stretch>
      </xdr:blipFill>
      <xdr:spPr>
        <a:xfrm>
          <a:off x="9354680" y="13612812"/>
          <a:ext cx="2942096" cy="4111625"/>
        </a:xfrm>
        <a:prstGeom prst="rect">
          <a:avLst/>
        </a:prstGeom>
      </xdr:spPr>
    </xdr:pic>
    <xdr:clientData/>
  </xdr:twoCellAnchor>
  <xdr:twoCellAnchor editAs="oneCell">
    <xdr:from>
      <xdr:col>18</xdr:col>
      <xdr:colOff>662401</xdr:colOff>
      <xdr:row>61</xdr:row>
      <xdr:rowOff>182562</xdr:rowOff>
    </xdr:from>
    <xdr:to>
      <xdr:col>23</xdr:col>
      <xdr:colOff>38099</xdr:colOff>
      <xdr:row>81</xdr:row>
      <xdr:rowOff>155575</xdr:rowOff>
    </xdr:to>
    <xdr:pic>
      <xdr:nvPicPr>
        <xdr:cNvPr id="6" name="Picture 5"/>
        <xdr:cNvPicPr>
          <a:picLocks noChangeAspect="1"/>
        </xdr:cNvPicPr>
      </xdr:nvPicPr>
      <xdr:blipFill>
        <a:blip xmlns:r="http://schemas.openxmlformats.org/officeDocument/2006/relationships" r:embed="rId5"/>
        <a:stretch>
          <a:fillRect/>
        </a:stretch>
      </xdr:blipFill>
      <xdr:spPr>
        <a:xfrm>
          <a:off x="14878464" y="13604875"/>
          <a:ext cx="2749135" cy="3838575"/>
        </a:xfrm>
        <a:prstGeom prst="rect">
          <a:avLst/>
        </a:prstGeom>
      </xdr:spPr>
    </xdr:pic>
    <xdr:clientData/>
  </xdr:twoCellAnchor>
  <xdr:twoCellAnchor editAs="oneCell">
    <xdr:from>
      <xdr:col>27</xdr:col>
      <xdr:colOff>13041</xdr:colOff>
      <xdr:row>62</xdr:row>
      <xdr:rowOff>23812</xdr:rowOff>
    </xdr:from>
    <xdr:to>
      <xdr:col>31</xdr:col>
      <xdr:colOff>347662</xdr:colOff>
      <xdr:row>84</xdr:row>
      <xdr:rowOff>12700</xdr:rowOff>
    </xdr:to>
    <xdr:pic>
      <xdr:nvPicPr>
        <xdr:cNvPr id="7" name="Picture 6"/>
        <xdr:cNvPicPr>
          <a:picLocks noChangeAspect="1"/>
        </xdr:cNvPicPr>
      </xdr:nvPicPr>
      <xdr:blipFill>
        <a:blip xmlns:r="http://schemas.openxmlformats.org/officeDocument/2006/relationships" r:embed="rId6"/>
        <a:stretch>
          <a:fillRect/>
        </a:stretch>
      </xdr:blipFill>
      <xdr:spPr>
        <a:xfrm>
          <a:off x="20428291" y="13636625"/>
          <a:ext cx="3033371" cy="4235450"/>
        </a:xfrm>
        <a:prstGeom prst="rect">
          <a:avLst/>
        </a:prstGeom>
      </xdr:spPr>
    </xdr:pic>
    <xdr:clientData/>
  </xdr:twoCellAnchor>
  <xdr:twoCellAnchor editAs="oneCell">
    <xdr:from>
      <xdr:col>32</xdr:col>
      <xdr:colOff>13651</xdr:colOff>
      <xdr:row>62</xdr:row>
      <xdr:rowOff>23812</xdr:rowOff>
    </xdr:from>
    <xdr:to>
      <xdr:col>36</xdr:col>
      <xdr:colOff>280986</xdr:colOff>
      <xdr:row>83</xdr:row>
      <xdr:rowOff>87312</xdr:rowOff>
    </xdr:to>
    <xdr:pic>
      <xdr:nvPicPr>
        <xdr:cNvPr id="8" name="Picture 7"/>
        <xdr:cNvPicPr>
          <a:picLocks noChangeAspect="1"/>
        </xdr:cNvPicPr>
      </xdr:nvPicPr>
      <xdr:blipFill>
        <a:blip xmlns:r="http://schemas.openxmlformats.org/officeDocument/2006/relationships" r:embed="rId7"/>
        <a:stretch>
          <a:fillRect/>
        </a:stretch>
      </xdr:blipFill>
      <xdr:spPr>
        <a:xfrm>
          <a:off x="23802339" y="13636625"/>
          <a:ext cx="2966085" cy="4119562"/>
        </a:xfrm>
        <a:prstGeom prst="rect">
          <a:avLst/>
        </a:prstGeom>
      </xdr:spPr>
    </xdr:pic>
    <xdr:clientData/>
  </xdr:twoCellAnchor>
  <xdr:twoCellAnchor editAs="oneCell">
    <xdr:from>
      <xdr:col>37</xdr:col>
      <xdr:colOff>14641</xdr:colOff>
      <xdr:row>61</xdr:row>
      <xdr:rowOff>182562</xdr:rowOff>
    </xdr:from>
    <xdr:to>
      <xdr:col>41</xdr:col>
      <xdr:colOff>341313</xdr:colOff>
      <xdr:row>84</xdr:row>
      <xdr:rowOff>0</xdr:rowOff>
    </xdr:to>
    <xdr:pic>
      <xdr:nvPicPr>
        <xdr:cNvPr id="9" name="Picture 8"/>
        <xdr:cNvPicPr>
          <a:picLocks noChangeAspect="1"/>
        </xdr:cNvPicPr>
      </xdr:nvPicPr>
      <xdr:blipFill>
        <a:blip xmlns:r="http://schemas.openxmlformats.org/officeDocument/2006/relationships" r:embed="rId8"/>
        <a:stretch>
          <a:fillRect/>
        </a:stretch>
      </xdr:blipFill>
      <xdr:spPr>
        <a:xfrm>
          <a:off x="27176766" y="13604875"/>
          <a:ext cx="3025422" cy="4254500"/>
        </a:xfrm>
        <a:prstGeom prst="rect">
          <a:avLst/>
        </a:prstGeom>
      </xdr:spPr>
    </xdr:pic>
    <xdr:clientData/>
  </xdr:twoCellAnchor>
  <xdr:twoCellAnchor editAs="oneCell">
    <xdr:from>
      <xdr:col>41</xdr:col>
      <xdr:colOff>673591</xdr:colOff>
      <xdr:row>62</xdr:row>
      <xdr:rowOff>7938</xdr:rowOff>
    </xdr:from>
    <xdr:to>
      <xdr:col>46</xdr:col>
      <xdr:colOff>60324</xdr:colOff>
      <xdr:row>82</xdr:row>
      <xdr:rowOff>3176</xdr:rowOff>
    </xdr:to>
    <xdr:pic>
      <xdr:nvPicPr>
        <xdr:cNvPr id="10" name="Picture 9"/>
        <xdr:cNvPicPr>
          <a:picLocks noChangeAspect="1"/>
        </xdr:cNvPicPr>
      </xdr:nvPicPr>
      <xdr:blipFill>
        <a:blip xmlns:r="http://schemas.openxmlformats.org/officeDocument/2006/relationships" r:embed="rId9"/>
        <a:stretch>
          <a:fillRect/>
        </a:stretch>
      </xdr:blipFill>
      <xdr:spPr>
        <a:xfrm>
          <a:off x="30534466" y="13620751"/>
          <a:ext cx="2760171" cy="3860800"/>
        </a:xfrm>
        <a:prstGeom prst="rect">
          <a:avLst/>
        </a:prstGeom>
      </xdr:spPr>
    </xdr:pic>
    <xdr:clientData/>
  </xdr:twoCellAnchor>
  <xdr:twoCellAnchor editAs="oneCell">
    <xdr:from>
      <xdr:col>46</xdr:col>
      <xdr:colOff>651794</xdr:colOff>
      <xdr:row>62</xdr:row>
      <xdr:rowOff>15874</xdr:rowOff>
    </xdr:from>
    <xdr:to>
      <xdr:col>51</xdr:col>
      <xdr:colOff>92963</xdr:colOff>
      <xdr:row>82</xdr:row>
      <xdr:rowOff>50799</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33886107" y="13628687"/>
          <a:ext cx="2814606" cy="3900487"/>
        </a:xfrm>
        <a:prstGeom prst="rect">
          <a:avLst/>
        </a:prstGeom>
      </xdr:spPr>
    </xdr:pic>
    <xdr:clientData/>
  </xdr:twoCellAnchor>
  <xdr:twoCellAnchor editAs="oneCell">
    <xdr:from>
      <xdr:col>1</xdr:col>
      <xdr:colOff>341313</xdr:colOff>
      <xdr:row>85</xdr:row>
      <xdr:rowOff>174625</xdr:rowOff>
    </xdr:from>
    <xdr:to>
      <xdr:col>4</xdr:col>
      <xdr:colOff>908051</xdr:colOff>
      <xdr:row>88</xdr:row>
      <xdr:rowOff>9525</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1016001" y="18224500"/>
          <a:ext cx="3860800" cy="406400"/>
        </a:xfrm>
        <a:prstGeom prst="rect">
          <a:avLst/>
        </a:prstGeom>
      </xdr:spPr>
    </xdr:pic>
    <xdr:clientData/>
  </xdr:twoCellAnchor>
  <xdr:twoCellAnchor editAs="oneCell">
    <xdr:from>
      <xdr:col>51</xdr:col>
      <xdr:colOff>660138</xdr:colOff>
      <xdr:row>62</xdr:row>
      <xdr:rowOff>15875</xdr:rowOff>
    </xdr:from>
    <xdr:to>
      <xdr:col>56</xdr:col>
      <xdr:colOff>23811</xdr:colOff>
      <xdr:row>81</xdr:row>
      <xdr:rowOff>122237</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37267888" y="13628688"/>
          <a:ext cx="2737111" cy="3781424"/>
        </a:xfrm>
        <a:prstGeom prst="rect">
          <a:avLst/>
        </a:prstGeom>
      </xdr:spPr>
    </xdr:pic>
    <xdr:clientData/>
  </xdr:twoCellAnchor>
  <xdr:twoCellAnchor editAs="oneCell">
    <xdr:from>
      <xdr:col>57</xdr:col>
      <xdr:colOff>0</xdr:colOff>
      <xdr:row>62</xdr:row>
      <xdr:rowOff>35718</xdr:rowOff>
    </xdr:from>
    <xdr:to>
      <xdr:col>64</xdr:col>
      <xdr:colOff>603251</xdr:colOff>
      <xdr:row>69</xdr:row>
      <xdr:rowOff>4762</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40655875" y="13648531"/>
          <a:ext cx="5326064" cy="13581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60476</xdr:colOff>
      <xdr:row>61</xdr:row>
      <xdr:rowOff>17279</xdr:rowOff>
    </xdr:from>
    <xdr:to>
      <xdr:col>4</xdr:col>
      <xdr:colOff>838027</xdr:colOff>
      <xdr:row>62</xdr:row>
      <xdr:rowOff>149391</xdr:rowOff>
    </xdr:to>
    <xdr:pic>
      <xdr:nvPicPr>
        <xdr:cNvPr id="2" name="Picture 1"/>
        <xdr:cNvPicPr>
          <a:picLocks noChangeAspect="1"/>
        </xdr:cNvPicPr>
      </xdr:nvPicPr>
      <xdr:blipFill>
        <a:blip xmlns:r="http://schemas.openxmlformats.org/officeDocument/2006/relationships" r:embed="rId1"/>
        <a:stretch>
          <a:fillRect/>
        </a:stretch>
      </xdr:blipFill>
      <xdr:spPr>
        <a:xfrm>
          <a:off x="60476" y="17028367"/>
          <a:ext cx="4639388" cy="322180"/>
        </a:xfrm>
        <a:prstGeom prst="rect">
          <a:avLst/>
        </a:prstGeom>
      </xdr:spPr>
    </xdr:pic>
    <xdr:clientData/>
  </xdr:twoCellAnchor>
  <xdr:twoCellAnchor editAs="oneCell">
    <xdr:from>
      <xdr:col>0</xdr:col>
      <xdr:colOff>87381</xdr:colOff>
      <xdr:row>65</xdr:row>
      <xdr:rowOff>8639</xdr:rowOff>
    </xdr:from>
    <xdr:to>
      <xdr:col>2</xdr:col>
      <xdr:colOff>1149048</xdr:colOff>
      <xdr:row>82</xdr:row>
      <xdr:rowOff>162009</xdr:rowOff>
    </xdr:to>
    <xdr:pic>
      <xdr:nvPicPr>
        <xdr:cNvPr id="3" name="Picture 2"/>
        <xdr:cNvPicPr>
          <a:picLocks noChangeAspect="1"/>
        </xdr:cNvPicPr>
      </xdr:nvPicPr>
      <xdr:blipFill>
        <a:blip xmlns:r="http://schemas.openxmlformats.org/officeDocument/2006/relationships" r:embed="rId2"/>
        <a:stretch>
          <a:fillRect/>
        </a:stretch>
      </xdr:blipFill>
      <xdr:spPr>
        <a:xfrm>
          <a:off x="87381" y="17780000"/>
          <a:ext cx="2409422" cy="3419085"/>
        </a:xfrm>
        <a:prstGeom prst="rect">
          <a:avLst/>
        </a:prstGeom>
      </xdr:spPr>
    </xdr:pic>
    <xdr:clientData/>
  </xdr:twoCellAnchor>
  <xdr:twoCellAnchor editAs="oneCell">
    <xdr:from>
      <xdr:col>2</xdr:col>
      <xdr:colOff>1839835</xdr:colOff>
      <xdr:row>65</xdr:row>
      <xdr:rowOff>69114</xdr:rowOff>
    </xdr:from>
    <xdr:to>
      <xdr:col>4</xdr:col>
      <xdr:colOff>1694843</xdr:colOff>
      <xdr:row>82</xdr:row>
      <xdr:rowOff>95032</xdr:rowOff>
    </xdr:to>
    <xdr:pic>
      <xdr:nvPicPr>
        <xdr:cNvPr id="4" name="Picture 3"/>
        <xdr:cNvPicPr>
          <a:picLocks noChangeAspect="1"/>
        </xdr:cNvPicPr>
      </xdr:nvPicPr>
      <xdr:blipFill>
        <a:blip xmlns:r="http://schemas.openxmlformats.org/officeDocument/2006/relationships" r:embed="rId3"/>
        <a:stretch>
          <a:fillRect/>
        </a:stretch>
      </xdr:blipFill>
      <xdr:spPr>
        <a:xfrm>
          <a:off x="3187590" y="17840475"/>
          <a:ext cx="2369090" cy="3291633"/>
        </a:xfrm>
        <a:prstGeom prst="rect">
          <a:avLst/>
        </a:prstGeom>
      </xdr:spPr>
    </xdr:pic>
    <xdr:clientData/>
  </xdr:twoCellAnchor>
  <xdr:twoCellAnchor editAs="oneCell">
    <xdr:from>
      <xdr:col>4</xdr:col>
      <xdr:colOff>1719249</xdr:colOff>
      <xdr:row>64</xdr:row>
      <xdr:rowOff>171460</xdr:rowOff>
    </xdr:from>
    <xdr:to>
      <xdr:col>7</xdr:col>
      <xdr:colOff>604155</xdr:colOff>
      <xdr:row>82</xdr:row>
      <xdr:rowOff>109028</xdr:rowOff>
    </xdr:to>
    <xdr:pic>
      <xdr:nvPicPr>
        <xdr:cNvPr id="5" name="Picture 4"/>
        <xdr:cNvPicPr>
          <a:picLocks noChangeAspect="1"/>
        </xdr:cNvPicPr>
      </xdr:nvPicPr>
      <xdr:blipFill>
        <a:blip xmlns:r="http://schemas.openxmlformats.org/officeDocument/2006/relationships" r:embed="rId4"/>
        <a:stretch>
          <a:fillRect/>
        </a:stretch>
      </xdr:blipFill>
      <xdr:spPr>
        <a:xfrm>
          <a:off x="5581086" y="17752753"/>
          <a:ext cx="2427083" cy="3393351"/>
        </a:xfrm>
        <a:prstGeom prst="rect">
          <a:avLst/>
        </a:prstGeom>
      </xdr:spPr>
    </xdr:pic>
    <xdr:clientData/>
  </xdr:twoCellAnchor>
  <xdr:twoCellAnchor editAs="oneCell">
    <xdr:from>
      <xdr:col>8</xdr:col>
      <xdr:colOff>146870</xdr:colOff>
      <xdr:row>61</xdr:row>
      <xdr:rowOff>17226</xdr:rowOff>
    </xdr:from>
    <xdr:to>
      <xdr:col>11</xdr:col>
      <xdr:colOff>59870</xdr:colOff>
      <xdr:row>77</xdr:row>
      <xdr:rowOff>31275</xdr:rowOff>
    </xdr:to>
    <xdr:pic>
      <xdr:nvPicPr>
        <xdr:cNvPr id="6" name="Picture 5"/>
        <xdr:cNvPicPr>
          <a:picLocks noChangeAspect="1"/>
        </xdr:cNvPicPr>
      </xdr:nvPicPr>
      <xdr:blipFill>
        <a:blip xmlns:r="http://schemas.openxmlformats.org/officeDocument/2006/relationships" r:embed="rId5"/>
        <a:stretch>
          <a:fillRect/>
        </a:stretch>
      </xdr:blipFill>
      <xdr:spPr>
        <a:xfrm>
          <a:off x="8224761" y="17028314"/>
          <a:ext cx="2185177" cy="3055138"/>
        </a:xfrm>
        <a:prstGeom prst="rect">
          <a:avLst/>
        </a:prstGeom>
      </xdr:spPr>
    </xdr:pic>
    <xdr:clientData/>
  </xdr:twoCellAnchor>
  <xdr:twoCellAnchor editAs="oneCell">
    <xdr:from>
      <xdr:col>11</xdr:col>
      <xdr:colOff>656016</xdr:colOff>
      <xdr:row>61</xdr:row>
      <xdr:rowOff>34558</xdr:rowOff>
    </xdr:from>
    <xdr:to>
      <xdr:col>14</xdr:col>
      <xdr:colOff>807961</xdr:colOff>
      <xdr:row>77</xdr:row>
      <xdr:rowOff>139526</xdr:rowOff>
    </xdr:to>
    <xdr:pic>
      <xdr:nvPicPr>
        <xdr:cNvPr id="7" name="Picture 6"/>
        <xdr:cNvPicPr>
          <a:picLocks noChangeAspect="1"/>
        </xdr:cNvPicPr>
      </xdr:nvPicPr>
      <xdr:blipFill>
        <a:blip xmlns:r="http://schemas.openxmlformats.org/officeDocument/2006/relationships" r:embed="rId6"/>
        <a:stretch>
          <a:fillRect/>
        </a:stretch>
      </xdr:blipFill>
      <xdr:spPr>
        <a:xfrm>
          <a:off x="10755540" y="17045646"/>
          <a:ext cx="2234054" cy="3146057"/>
        </a:xfrm>
        <a:prstGeom prst="rect">
          <a:avLst/>
        </a:prstGeom>
      </xdr:spPr>
    </xdr:pic>
    <xdr:clientData/>
  </xdr:twoCellAnchor>
  <xdr:twoCellAnchor editAs="oneCell">
    <xdr:from>
      <xdr:col>16</xdr:col>
      <xdr:colOff>25918</xdr:colOff>
      <xdr:row>61</xdr:row>
      <xdr:rowOff>72783</xdr:rowOff>
    </xdr:from>
    <xdr:to>
      <xdr:col>23</xdr:col>
      <xdr:colOff>264021</xdr:colOff>
      <xdr:row>63</xdr:row>
      <xdr:rowOff>36373</xdr:rowOff>
    </xdr:to>
    <xdr:pic>
      <xdr:nvPicPr>
        <xdr:cNvPr id="9" name="Picture 8"/>
        <xdr:cNvPicPr>
          <a:picLocks noChangeAspect="1"/>
        </xdr:cNvPicPr>
      </xdr:nvPicPr>
      <xdr:blipFill>
        <a:blip xmlns:r="http://schemas.openxmlformats.org/officeDocument/2006/relationships" r:embed="rId7"/>
        <a:stretch>
          <a:fillRect/>
        </a:stretch>
      </xdr:blipFill>
      <xdr:spPr>
        <a:xfrm>
          <a:off x="13555306" y="17083871"/>
          <a:ext cx="5179872" cy="343726"/>
        </a:xfrm>
        <a:prstGeom prst="rect">
          <a:avLst/>
        </a:prstGeom>
      </xdr:spPr>
    </xdr:pic>
    <xdr:clientData/>
  </xdr:twoCellAnchor>
  <xdr:twoCellAnchor editAs="oneCell">
    <xdr:from>
      <xdr:col>15</xdr:col>
      <xdr:colOff>666306</xdr:colOff>
      <xdr:row>64</xdr:row>
      <xdr:rowOff>181427</xdr:rowOff>
    </xdr:from>
    <xdr:to>
      <xdr:col>20</xdr:col>
      <xdr:colOff>16674</xdr:colOff>
      <xdr:row>84</xdr:row>
      <xdr:rowOff>139525</xdr:rowOff>
    </xdr:to>
    <xdr:pic>
      <xdr:nvPicPr>
        <xdr:cNvPr id="10" name="Picture 9"/>
        <xdr:cNvPicPr>
          <a:picLocks noChangeAspect="1"/>
        </xdr:cNvPicPr>
      </xdr:nvPicPr>
      <xdr:blipFill>
        <a:blip xmlns:r="http://schemas.openxmlformats.org/officeDocument/2006/relationships" r:embed="rId8"/>
        <a:stretch>
          <a:fillRect/>
        </a:stretch>
      </xdr:blipFill>
      <xdr:spPr>
        <a:xfrm>
          <a:off x="13521816" y="17762720"/>
          <a:ext cx="2719756" cy="3794017"/>
        </a:xfrm>
        <a:prstGeom prst="rect">
          <a:avLst/>
        </a:prstGeom>
      </xdr:spPr>
    </xdr:pic>
    <xdr:clientData/>
  </xdr:twoCellAnchor>
  <xdr:twoCellAnchor editAs="oneCell">
    <xdr:from>
      <xdr:col>20</xdr:col>
      <xdr:colOff>62417</xdr:colOff>
      <xdr:row>64</xdr:row>
      <xdr:rowOff>17277</xdr:rowOff>
    </xdr:from>
    <xdr:to>
      <xdr:col>23</xdr:col>
      <xdr:colOff>280436</xdr:colOff>
      <xdr:row>82</xdr:row>
      <xdr:rowOff>9933</xdr:rowOff>
    </xdr:to>
    <xdr:pic>
      <xdr:nvPicPr>
        <xdr:cNvPr id="11" name="Picture 10"/>
        <xdr:cNvPicPr>
          <a:picLocks noChangeAspect="1"/>
        </xdr:cNvPicPr>
      </xdr:nvPicPr>
      <xdr:blipFill>
        <a:blip xmlns:r="http://schemas.openxmlformats.org/officeDocument/2006/relationships" r:embed="rId9"/>
        <a:stretch>
          <a:fillRect/>
        </a:stretch>
      </xdr:blipFill>
      <xdr:spPr>
        <a:xfrm>
          <a:off x="16287315" y="17598570"/>
          <a:ext cx="2464278" cy="3448439"/>
        </a:xfrm>
        <a:prstGeom prst="rect">
          <a:avLst/>
        </a:prstGeom>
      </xdr:spPr>
    </xdr:pic>
    <xdr:clientData/>
  </xdr:twoCellAnchor>
  <xdr:twoCellAnchor editAs="oneCell">
    <xdr:from>
      <xdr:col>24</xdr:col>
      <xdr:colOff>37591</xdr:colOff>
      <xdr:row>61</xdr:row>
      <xdr:rowOff>8639</xdr:rowOff>
    </xdr:from>
    <xdr:to>
      <xdr:col>27</xdr:col>
      <xdr:colOff>470503</xdr:colOff>
      <xdr:row>78</xdr:row>
      <xdr:rowOff>204582</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18957999" y="17019727"/>
          <a:ext cx="2454545" cy="3427100"/>
        </a:xfrm>
        <a:prstGeom prst="rect">
          <a:avLst/>
        </a:prstGeom>
      </xdr:spPr>
    </xdr:pic>
    <xdr:clientData/>
  </xdr:twoCellAnchor>
  <xdr:twoCellAnchor editAs="oneCell">
    <xdr:from>
      <xdr:col>27</xdr:col>
      <xdr:colOff>531298</xdr:colOff>
      <xdr:row>60</xdr:row>
      <xdr:rowOff>190068</xdr:rowOff>
    </xdr:from>
    <xdr:to>
      <xdr:col>31</xdr:col>
      <xdr:colOff>344973</xdr:colOff>
      <xdr:row>79</xdr:row>
      <xdr:rowOff>61771</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21473339" y="17011088"/>
          <a:ext cx="2509185" cy="3500275"/>
        </a:xfrm>
        <a:prstGeom prst="rect">
          <a:avLst/>
        </a:prstGeom>
      </xdr:spPr>
    </xdr:pic>
    <xdr:clientData/>
  </xdr:twoCellAnchor>
  <xdr:twoCellAnchor editAs="oneCell">
    <xdr:from>
      <xdr:col>31</xdr:col>
      <xdr:colOff>665238</xdr:colOff>
      <xdr:row>61</xdr:row>
      <xdr:rowOff>27112</xdr:rowOff>
    </xdr:from>
    <xdr:to>
      <xdr:col>40</xdr:col>
      <xdr:colOff>233006</xdr:colOff>
      <xdr:row>64</xdr:row>
      <xdr:rowOff>105833</xdr:rowOff>
    </xdr:to>
    <xdr:pic>
      <xdr:nvPicPr>
        <xdr:cNvPr id="15" name="Picture 14"/>
        <xdr:cNvPicPr>
          <a:picLocks noChangeAspect="1"/>
        </xdr:cNvPicPr>
      </xdr:nvPicPr>
      <xdr:blipFill>
        <a:blip xmlns:r="http://schemas.openxmlformats.org/officeDocument/2006/relationships" r:embed="rId12"/>
        <a:stretch>
          <a:fillRect/>
        </a:stretch>
      </xdr:blipFill>
      <xdr:spPr>
        <a:xfrm>
          <a:off x="24302789" y="17038200"/>
          <a:ext cx="5632666" cy="648925"/>
        </a:xfrm>
        <a:prstGeom prst="rect">
          <a:avLst/>
        </a:prstGeom>
      </xdr:spPr>
    </xdr:pic>
    <xdr:clientData/>
  </xdr:twoCellAnchor>
  <xdr:twoCellAnchor editAs="oneCell">
    <xdr:from>
      <xdr:col>31</xdr:col>
      <xdr:colOff>673877</xdr:colOff>
      <xdr:row>64</xdr:row>
      <xdr:rowOff>156573</xdr:rowOff>
    </xdr:from>
    <xdr:to>
      <xdr:col>40</xdr:col>
      <xdr:colOff>159830</xdr:colOff>
      <xdr:row>74</xdr:row>
      <xdr:rowOff>49244</xdr:rowOff>
    </xdr:to>
    <xdr:pic>
      <xdr:nvPicPr>
        <xdr:cNvPr id="16" name="Picture 15"/>
        <xdr:cNvPicPr>
          <a:picLocks noChangeAspect="1"/>
        </xdr:cNvPicPr>
      </xdr:nvPicPr>
      <xdr:blipFill>
        <a:blip xmlns:r="http://schemas.openxmlformats.org/officeDocument/2006/relationships" r:embed="rId13"/>
        <a:stretch>
          <a:fillRect/>
        </a:stretch>
      </xdr:blipFill>
      <xdr:spPr>
        <a:xfrm>
          <a:off x="24311428" y="17737866"/>
          <a:ext cx="5550851" cy="1793352"/>
        </a:xfrm>
        <a:prstGeom prst="rect">
          <a:avLst/>
        </a:prstGeom>
      </xdr:spPr>
    </xdr:pic>
    <xdr:clientData/>
  </xdr:twoCellAnchor>
  <xdr:twoCellAnchor editAs="oneCell">
    <xdr:from>
      <xdr:col>41</xdr:col>
      <xdr:colOff>639319</xdr:colOff>
      <xdr:row>61</xdr:row>
      <xdr:rowOff>103673</xdr:rowOff>
    </xdr:from>
    <xdr:to>
      <xdr:col>46</xdr:col>
      <xdr:colOff>91402</xdr:colOff>
      <xdr:row>82</xdr:row>
      <xdr:rowOff>1295</xdr:rowOff>
    </xdr:to>
    <xdr:pic>
      <xdr:nvPicPr>
        <xdr:cNvPr id="17" name="Picture 16"/>
        <xdr:cNvPicPr>
          <a:picLocks noChangeAspect="1"/>
        </xdr:cNvPicPr>
      </xdr:nvPicPr>
      <xdr:blipFill>
        <a:blip xmlns:r="http://schemas.openxmlformats.org/officeDocument/2006/relationships" r:embed="rId14"/>
        <a:stretch>
          <a:fillRect/>
        </a:stretch>
      </xdr:blipFill>
      <xdr:spPr>
        <a:xfrm>
          <a:off x="31015646" y="17114761"/>
          <a:ext cx="2821471" cy="3923609"/>
        </a:xfrm>
        <a:prstGeom prst="rect">
          <a:avLst/>
        </a:prstGeom>
      </xdr:spPr>
    </xdr:pic>
    <xdr:clientData/>
  </xdr:twoCellAnchor>
  <xdr:twoCellAnchor editAs="oneCell">
    <xdr:from>
      <xdr:col>46</xdr:col>
      <xdr:colOff>176897</xdr:colOff>
      <xdr:row>61</xdr:row>
      <xdr:rowOff>86394</xdr:rowOff>
    </xdr:from>
    <xdr:to>
      <xdr:col>50</xdr:col>
      <xdr:colOff>349035</xdr:colOff>
      <xdr:row>82</xdr:row>
      <xdr:rowOff>57192</xdr:rowOff>
    </xdr:to>
    <xdr:pic>
      <xdr:nvPicPr>
        <xdr:cNvPr id="18" name="Picture 17"/>
        <xdr:cNvPicPr>
          <a:picLocks noChangeAspect="1"/>
        </xdr:cNvPicPr>
      </xdr:nvPicPr>
      <xdr:blipFill>
        <a:blip xmlns:r="http://schemas.openxmlformats.org/officeDocument/2006/relationships" r:embed="rId15"/>
        <a:stretch>
          <a:fillRect/>
        </a:stretch>
      </xdr:blipFill>
      <xdr:spPr>
        <a:xfrm>
          <a:off x="33922611" y="17097482"/>
          <a:ext cx="2867648" cy="3996785"/>
        </a:xfrm>
        <a:prstGeom prst="rect">
          <a:avLst/>
        </a:prstGeom>
      </xdr:spPr>
    </xdr:pic>
    <xdr:clientData/>
  </xdr:twoCellAnchor>
  <xdr:twoCellAnchor editAs="oneCell">
    <xdr:from>
      <xdr:col>50</xdr:col>
      <xdr:colOff>530708</xdr:colOff>
      <xdr:row>61</xdr:row>
      <xdr:rowOff>86394</xdr:rowOff>
    </xdr:from>
    <xdr:to>
      <xdr:col>55</xdr:col>
      <xdr:colOff>176243</xdr:colOff>
      <xdr:row>83</xdr:row>
      <xdr:rowOff>91231</xdr:rowOff>
    </xdr:to>
    <xdr:pic>
      <xdr:nvPicPr>
        <xdr:cNvPr id="19" name="Picture 18"/>
        <xdr:cNvPicPr>
          <a:picLocks noChangeAspect="1"/>
        </xdr:cNvPicPr>
      </xdr:nvPicPr>
      <xdr:blipFill>
        <a:blip xmlns:r="http://schemas.openxmlformats.org/officeDocument/2006/relationships" r:embed="rId16"/>
        <a:stretch>
          <a:fillRect/>
        </a:stretch>
      </xdr:blipFill>
      <xdr:spPr>
        <a:xfrm>
          <a:off x="36971932" y="17097482"/>
          <a:ext cx="3014923" cy="4220892"/>
        </a:xfrm>
        <a:prstGeom prst="rect">
          <a:avLst/>
        </a:prstGeom>
      </xdr:spPr>
    </xdr:pic>
    <xdr:clientData/>
  </xdr:twoCellAnchor>
  <xdr:twoCellAnchor editAs="oneCell">
    <xdr:from>
      <xdr:col>55</xdr:col>
      <xdr:colOff>380137</xdr:colOff>
      <xdr:row>61</xdr:row>
      <xdr:rowOff>86395</xdr:rowOff>
    </xdr:from>
    <xdr:to>
      <xdr:col>59</xdr:col>
      <xdr:colOff>655301</xdr:colOff>
      <xdr:row>83</xdr:row>
      <xdr:rowOff>78014</xdr:rowOff>
    </xdr:to>
    <xdr:pic>
      <xdr:nvPicPr>
        <xdr:cNvPr id="20" name="Picture 19"/>
        <xdr:cNvPicPr>
          <a:picLocks noChangeAspect="1"/>
        </xdr:cNvPicPr>
      </xdr:nvPicPr>
      <xdr:blipFill>
        <a:blip xmlns:r="http://schemas.openxmlformats.org/officeDocument/2006/relationships" r:embed="rId17"/>
        <a:stretch>
          <a:fillRect/>
        </a:stretch>
      </xdr:blipFill>
      <xdr:spPr>
        <a:xfrm>
          <a:off x="40190749" y="17097483"/>
          <a:ext cx="2970674" cy="4207674"/>
        </a:xfrm>
        <a:prstGeom prst="rect">
          <a:avLst/>
        </a:prstGeom>
      </xdr:spPr>
    </xdr:pic>
    <xdr:clientData/>
  </xdr:twoCellAnchor>
  <xdr:twoCellAnchor editAs="oneCell">
    <xdr:from>
      <xdr:col>60</xdr:col>
      <xdr:colOff>129592</xdr:colOff>
      <xdr:row>61</xdr:row>
      <xdr:rowOff>79638</xdr:rowOff>
    </xdr:from>
    <xdr:to>
      <xdr:col>68</xdr:col>
      <xdr:colOff>354996</xdr:colOff>
      <xdr:row>65</xdr:row>
      <xdr:rowOff>13823</xdr:rowOff>
    </xdr:to>
    <xdr:pic>
      <xdr:nvPicPr>
        <xdr:cNvPr id="21" name="Picture 20"/>
        <xdr:cNvPicPr>
          <a:picLocks noChangeAspect="1"/>
        </xdr:cNvPicPr>
      </xdr:nvPicPr>
      <xdr:blipFill>
        <a:blip xmlns:r="http://schemas.openxmlformats.org/officeDocument/2006/relationships" r:embed="rId18"/>
        <a:stretch>
          <a:fillRect/>
        </a:stretch>
      </xdr:blipFill>
      <xdr:spPr>
        <a:xfrm>
          <a:off x="43309592" y="17090726"/>
          <a:ext cx="5616424" cy="694457"/>
        </a:xfrm>
        <a:prstGeom prst="rect">
          <a:avLst/>
        </a:prstGeom>
      </xdr:spPr>
    </xdr:pic>
    <xdr:clientData/>
  </xdr:twoCellAnchor>
  <xdr:twoCellAnchor editAs="oneCell">
    <xdr:from>
      <xdr:col>69</xdr:col>
      <xdr:colOff>4349</xdr:colOff>
      <xdr:row>61</xdr:row>
      <xdr:rowOff>69114</xdr:rowOff>
    </xdr:from>
    <xdr:to>
      <xdr:col>73</xdr:col>
      <xdr:colOff>146267</xdr:colOff>
      <xdr:row>82</xdr:row>
      <xdr:rowOff>1294</xdr:rowOff>
    </xdr:to>
    <xdr:pic>
      <xdr:nvPicPr>
        <xdr:cNvPr id="22" name="Picture 21"/>
        <xdr:cNvPicPr>
          <a:picLocks noChangeAspect="1"/>
        </xdr:cNvPicPr>
      </xdr:nvPicPr>
      <xdr:blipFill>
        <a:blip xmlns:r="http://schemas.openxmlformats.org/officeDocument/2006/relationships" r:embed="rId19"/>
        <a:stretch>
          <a:fillRect/>
        </a:stretch>
      </xdr:blipFill>
      <xdr:spPr>
        <a:xfrm>
          <a:off x="49249247" y="17080202"/>
          <a:ext cx="2837428" cy="3958167"/>
        </a:xfrm>
        <a:prstGeom prst="rect">
          <a:avLst/>
        </a:prstGeom>
      </xdr:spPr>
    </xdr:pic>
    <xdr:clientData/>
  </xdr:twoCellAnchor>
  <xdr:twoCellAnchor editAs="oneCell">
    <xdr:from>
      <xdr:col>73</xdr:col>
      <xdr:colOff>265999</xdr:colOff>
      <xdr:row>61</xdr:row>
      <xdr:rowOff>138230</xdr:rowOff>
    </xdr:from>
    <xdr:to>
      <xdr:col>77</xdr:col>
      <xdr:colOff>525365</xdr:colOff>
      <xdr:row>83</xdr:row>
      <xdr:rowOff>38876</xdr:rowOff>
    </xdr:to>
    <xdr:pic>
      <xdr:nvPicPr>
        <xdr:cNvPr id="23" name="Picture 22"/>
        <xdr:cNvPicPr>
          <a:picLocks noChangeAspect="1"/>
        </xdr:cNvPicPr>
      </xdr:nvPicPr>
      <xdr:blipFill>
        <a:blip xmlns:r="http://schemas.openxmlformats.org/officeDocument/2006/relationships" r:embed="rId20"/>
        <a:stretch>
          <a:fillRect/>
        </a:stretch>
      </xdr:blipFill>
      <xdr:spPr>
        <a:xfrm>
          <a:off x="52206407" y="17149318"/>
          <a:ext cx="2954876" cy="4116701"/>
        </a:xfrm>
        <a:prstGeom prst="rect">
          <a:avLst/>
        </a:prstGeom>
      </xdr:spPr>
    </xdr:pic>
    <xdr:clientData/>
  </xdr:twoCellAnchor>
  <xdr:twoCellAnchor editAs="oneCell">
    <xdr:from>
      <xdr:col>77</xdr:col>
      <xdr:colOff>629611</xdr:colOff>
      <xdr:row>61</xdr:row>
      <xdr:rowOff>129592</xdr:rowOff>
    </xdr:from>
    <xdr:to>
      <xdr:col>82</xdr:col>
      <xdr:colOff>421690</xdr:colOff>
      <xdr:row>84</xdr:row>
      <xdr:rowOff>79051</xdr:rowOff>
    </xdr:to>
    <xdr:pic>
      <xdr:nvPicPr>
        <xdr:cNvPr id="24" name="Picture 23"/>
        <xdr:cNvPicPr>
          <a:picLocks noChangeAspect="1"/>
        </xdr:cNvPicPr>
      </xdr:nvPicPr>
      <xdr:blipFill>
        <a:blip xmlns:r="http://schemas.openxmlformats.org/officeDocument/2006/relationships" r:embed="rId21"/>
        <a:stretch>
          <a:fillRect/>
        </a:stretch>
      </xdr:blipFill>
      <xdr:spPr>
        <a:xfrm>
          <a:off x="55265529" y="17140680"/>
          <a:ext cx="3161467" cy="4355582"/>
        </a:xfrm>
        <a:prstGeom prst="rect">
          <a:avLst/>
        </a:prstGeom>
      </xdr:spPr>
    </xdr:pic>
    <xdr:clientData/>
  </xdr:twoCellAnchor>
  <xdr:twoCellAnchor editAs="oneCell">
    <xdr:from>
      <xdr:col>82</xdr:col>
      <xdr:colOff>615767</xdr:colOff>
      <xdr:row>61</xdr:row>
      <xdr:rowOff>112313</xdr:rowOff>
    </xdr:from>
    <xdr:to>
      <xdr:col>87</xdr:col>
      <xdr:colOff>158964</xdr:colOff>
      <xdr:row>82</xdr:row>
      <xdr:rowOff>173047</xdr:rowOff>
    </xdr:to>
    <xdr:pic>
      <xdr:nvPicPr>
        <xdr:cNvPr id="25" name="Picture 24"/>
        <xdr:cNvPicPr>
          <a:picLocks noChangeAspect="1"/>
        </xdr:cNvPicPr>
      </xdr:nvPicPr>
      <xdr:blipFill>
        <a:blip xmlns:r="http://schemas.openxmlformats.org/officeDocument/2006/relationships" r:embed="rId22"/>
        <a:stretch>
          <a:fillRect/>
        </a:stretch>
      </xdr:blipFill>
      <xdr:spPr>
        <a:xfrm>
          <a:off x="58621073" y="17123401"/>
          <a:ext cx="2912585" cy="4086721"/>
        </a:xfrm>
        <a:prstGeom prst="rect">
          <a:avLst/>
        </a:prstGeom>
      </xdr:spPr>
    </xdr:pic>
    <xdr:clientData/>
  </xdr:twoCellAnchor>
  <xdr:twoCellAnchor editAs="oneCell">
    <xdr:from>
      <xdr:col>87</xdr:col>
      <xdr:colOff>380136</xdr:colOff>
      <xdr:row>62</xdr:row>
      <xdr:rowOff>3214</xdr:rowOff>
    </xdr:from>
    <xdr:to>
      <xdr:col>95</xdr:col>
      <xdr:colOff>65314</xdr:colOff>
      <xdr:row>65</xdr:row>
      <xdr:rowOff>36200</xdr:rowOff>
    </xdr:to>
    <xdr:pic>
      <xdr:nvPicPr>
        <xdr:cNvPr id="26" name="Picture 25"/>
        <xdr:cNvPicPr>
          <a:picLocks noChangeAspect="1"/>
        </xdr:cNvPicPr>
      </xdr:nvPicPr>
      <xdr:blipFill>
        <a:blip xmlns:r="http://schemas.openxmlformats.org/officeDocument/2006/relationships" r:embed="rId23"/>
        <a:stretch>
          <a:fillRect/>
        </a:stretch>
      </xdr:blipFill>
      <xdr:spPr>
        <a:xfrm>
          <a:off x="61754830" y="17204370"/>
          <a:ext cx="5076198" cy="603190"/>
        </a:xfrm>
        <a:prstGeom prst="rect">
          <a:avLst/>
        </a:prstGeom>
      </xdr:spPr>
    </xdr:pic>
    <xdr:clientData/>
  </xdr:twoCellAnchor>
  <xdr:twoCellAnchor editAs="oneCell">
    <xdr:from>
      <xdr:col>60</xdr:col>
      <xdr:colOff>129592</xdr:colOff>
      <xdr:row>65</xdr:row>
      <xdr:rowOff>120952</xdr:rowOff>
    </xdr:from>
    <xdr:to>
      <xdr:col>68</xdr:col>
      <xdr:colOff>289423</xdr:colOff>
      <xdr:row>75</xdr:row>
      <xdr:rowOff>13623</xdr:rowOff>
    </xdr:to>
    <xdr:pic>
      <xdr:nvPicPr>
        <xdr:cNvPr id="27" name="Picture 26"/>
        <xdr:cNvPicPr>
          <a:picLocks noChangeAspect="1"/>
        </xdr:cNvPicPr>
      </xdr:nvPicPr>
      <xdr:blipFill>
        <a:blip xmlns:r="http://schemas.openxmlformats.org/officeDocument/2006/relationships" r:embed="rId13"/>
        <a:stretch>
          <a:fillRect/>
        </a:stretch>
      </xdr:blipFill>
      <xdr:spPr>
        <a:xfrm>
          <a:off x="43309592" y="17892313"/>
          <a:ext cx="5550851" cy="1793352"/>
        </a:xfrm>
        <a:prstGeom prst="rect">
          <a:avLst/>
        </a:prstGeom>
      </xdr:spPr>
    </xdr:pic>
    <xdr:clientData/>
  </xdr:twoCellAnchor>
  <xdr:twoCellAnchor editAs="oneCell">
    <xdr:from>
      <xdr:col>87</xdr:col>
      <xdr:colOff>362857</xdr:colOff>
      <xdr:row>65</xdr:row>
      <xdr:rowOff>103674</xdr:rowOff>
    </xdr:from>
    <xdr:to>
      <xdr:col>95</xdr:col>
      <xdr:colOff>522688</xdr:colOff>
      <xdr:row>74</xdr:row>
      <xdr:rowOff>186413</xdr:rowOff>
    </xdr:to>
    <xdr:pic>
      <xdr:nvPicPr>
        <xdr:cNvPr id="28" name="Picture 27"/>
        <xdr:cNvPicPr>
          <a:picLocks noChangeAspect="1"/>
        </xdr:cNvPicPr>
      </xdr:nvPicPr>
      <xdr:blipFill>
        <a:blip xmlns:r="http://schemas.openxmlformats.org/officeDocument/2006/relationships" r:embed="rId13"/>
        <a:stretch>
          <a:fillRect/>
        </a:stretch>
      </xdr:blipFill>
      <xdr:spPr>
        <a:xfrm>
          <a:off x="61737551" y="17875035"/>
          <a:ext cx="5550851" cy="1793352"/>
        </a:xfrm>
        <a:prstGeom prst="rect">
          <a:avLst/>
        </a:prstGeom>
      </xdr:spPr>
    </xdr:pic>
    <xdr:clientData/>
  </xdr:twoCellAnchor>
  <xdr:twoCellAnchor editAs="oneCell">
    <xdr:from>
      <xdr:col>4</xdr:col>
      <xdr:colOff>9301</xdr:colOff>
      <xdr:row>89</xdr:row>
      <xdr:rowOff>43197</xdr:rowOff>
    </xdr:from>
    <xdr:to>
      <xdr:col>5</xdr:col>
      <xdr:colOff>496940</xdr:colOff>
      <xdr:row>109</xdr:row>
      <xdr:rowOff>1814</xdr:rowOff>
    </xdr:to>
    <xdr:pic>
      <xdr:nvPicPr>
        <xdr:cNvPr id="29" name="Picture 28"/>
        <xdr:cNvPicPr>
          <a:picLocks noChangeAspect="1"/>
        </xdr:cNvPicPr>
      </xdr:nvPicPr>
      <xdr:blipFill>
        <a:blip xmlns:r="http://schemas.openxmlformats.org/officeDocument/2006/relationships" r:embed="rId24"/>
        <a:stretch>
          <a:fillRect/>
        </a:stretch>
      </xdr:blipFill>
      <xdr:spPr>
        <a:xfrm>
          <a:off x="3871138" y="22410748"/>
          <a:ext cx="2682061" cy="3759978"/>
        </a:xfrm>
        <a:prstGeom prst="rect">
          <a:avLst/>
        </a:prstGeom>
      </xdr:spPr>
    </xdr:pic>
    <xdr:clientData/>
  </xdr:twoCellAnchor>
  <xdr:twoCellAnchor editAs="oneCell">
    <xdr:from>
      <xdr:col>6</xdr:col>
      <xdr:colOff>3479</xdr:colOff>
      <xdr:row>89</xdr:row>
      <xdr:rowOff>17278</xdr:rowOff>
    </xdr:from>
    <xdr:to>
      <xdr:col>9</xdr:col>
      <xdr:colOff>431973</xdr:colOff>
      <xdr:row>109</xdr:row>
      <xdr:rowOff>242</xdr:rowOff>
    </xdr:to>
    <xdr:pic>
      <xdr:nvPicPr>
        <xdr:cNvPr id="30" name="Picture 29"/>
        <xdr:cNvPicPr>
          <a:picLocks noChangeAspect="1"/>
        </xdr:cNvPicPr>
      </xdr:nvPicPr>
      <xdr:blipFill>
        <a:blip xmlns:r="http://schemas.openxmlformats.org/officeDocument/2006/relationships" r:embed="rId25"/>
        <a:stretch>
          <a:fillRect/>
        </a:stretch>
      </xdr:blipFill>
      <xdr:spPr>
        <a:xfrm>
          <a:off x="6733615" y="22384829"/>
          <a:ext cx="2700671" cy="3784325"/>
        </a:xfrm>
        <a:prstGeom prst="rect">
          <a:avLst/>
        </a:prstGeom>
      </xdr:spPr>
    </xdr:pic>
    <xdr:clientData/>
  </xdr:twoCellAnchor>
  <xdr:twoCellAnchor editAs="oneCell">
    <xdr:from>
      <xdr:col>11</xdr:col>
      <xdr:colOff>8638</xdr:colOff>
      <xdr:row>89</xdr:row>
      <xdr:rowOff>6520</xdr:rowOff>
    </xdr:from>
    <xdr:to>
      <xdr:col>17</xdr:col>
      <xdr:colOff>366658</xdr:colOff>
      <xdr:row>93</xdr:row>
      <xdr:rowOff>144712</xdr:rowOff>
    </xdr:to>
    <xdr:pic>
      <xdr:nvPicPr>
        <xdr:cNvPr id="32" name="Picture 31"/>
        <xdr:cNvPicPr>
          <a:picLocks noChangeAspect="1"/>
        </xdr:cNvPicPr>
      </xdr:nvPicPr>
      <xdr:blipFill>
        <a:blip xmlns:r="http://schemas.openxmlformats.org/officeDocument/2006/relationships" r:embed="rId26"/>
        <a:stretch>
          <a:fillRect/>
        </a:stretch>
      </xdr:blipFill>
      <xdr:spPr>
        <a:xfrm>
          <a:off x="10108162" y="22374071"/>
          <a:ext cx="4686387" cy="898464"/>
        </a:xfrm>
        <a:prstGeom prst="rect">
          <a:avLst/>
        </a:prstGeom>
      </xdr:spPr>
    </xdr:pic>
    <xdr:clientData/>
  </xdr:twoCellAnchor>
  <xdr:twoCellAnchor editAs="oneCell">
    <xdr:from>
      <xdr:col>17</xdr:col>
      <xdr:colOff>654575</xdr:colOff>
      <xdr:row>89</xdr:row>
      <xdr:rowOff>8638</xdr:rowOff>
    </xdr:from>
    <xdr:to>
      <xdr:col>21</xdr:col>
      <xdr:colOff>345577</xdr:colOff>
      <xdr:row>106</xdr:row>
      <xdr:rowOff>120107</xdr:rowOff>
    </xdr:to>
    <xdr:pic>
      <xdr:nvPicPr>
        <xdr:cNvPr id="34" name="Picture 33"/>
        <xdr:cNvPicPr>
          <a:picLocks noChangeAspect="1"/>
        </xdr:cNvPicPr>
      </xdr:nvPicPr>
      <xdr:blipFill>
        <a:blip xmlns:r="http://schemas.openxmlformats.org/officeDocument/2006/relationships" r:embed="rId27"/>
        <a:stretch>
          <a:fillRect/>
        </a:stretch>
      </xdr:blipFill>
      <xdr:spPr>
        <a:xfrm>
          <a:off x="15333010" y="22376189"/>
          <a:ext cx="2386513" cy="3342625"/>
        </a:xfrm>
        <a:prstGeom prst="rect">
          <a:avLst/>
        </a:prstGeom>
      </xdr:spPr>
    </xdr:pic>
    <xdr:clientData/>
  </xdr:twoCellAnchor>
  <xdr:twoCellAnchor editAs="oneCell">
    <xdr:from>
      <xdr:col>22</xdr:col>
      <xdr:colOff>3939</xdr:colOff>
      <xdr:row>89</xdr:row>
      <xdr:rowOff>34556</xdr:rowOff>
    </xdr:from>
    <xdr:to>
      <xdr:col>25</xdr:col>
      <xdr:colOff>388775</xdr:colOff>
      <xdr:row>106</xdr:row>
      <xdr:rowOff>145299</xdr:rowOff>
    </xdr:to>
    <xdr:pic>
      <xdr:nvPicPr>
        <xdr:cNvPr id="35" name="Picture 34"/>
        <xdr:cNvPicPr>
          <a:picLocks noChangeAspect="1"/>
        </xdr:cNvPicPr>
      </xdr:nvPicPr>
      <xdr:blipFill>
        <a:blip xmlns:r="http://schemas.openxmlformats.org/officeDocument/2006/relationships" r:embed="rId28"/>
        <a:stretch>
          <a:fillRect/>
        </a:stretch>
      </xdr:blipFill>
      <xdr:spPr>
        <a:xfrm>
          <a:off x="18276388" y="22402107"/>
          <a:ext cx="2406469" cy="3341899"/>
        </a:xfrm>
        <a:prstGeom prst="rect">
          <a:avLst/>
        </a:prstGeom>
      </xdr:spPr>
    </xdr:pic>
    <xdr:clientData/>
  </xdr:twoCellAnchor>
  <xdr:twoCellAnchor editAs="oneCell">
    <xdr:from>
      <xdr:col>0</xdr:col>
      <xdr:colOff>0</xdr:colOff>
      <xdr:row>91</xdr:row>
      <xdr:rowOff>11829</xdr:rowOff>
    </xdr:from>
    <xdr:to>
      <xdr:col>3</xdr:col>
      <xdr:colOff>639320</xdr:colOff>
      <xdr:row>92</xdr:row>
      <xdr:rowOff>92615</xdr:rowOff>
    </xdr:to>
    <xdr:pic>
      <xdr:nvPicPr>
        <xdr:cNvPr id="36" name="Picture 35"/>
        <xdr:cNvPicPr>
          <a:picLocks noChangeAspect="1"/>
        </xdr:cNvPicPr>
      </xdr:nvPicPr>
      <xdr:blipFill>
        <a:blip xmlns:r="http://schemas.openxmlformats.org/officeDocument/2006/relationships" r:embed="rId29"/>
        <a:stretch>
          <a:fillRect/>
        </a:stretch>
      </xdr:blipFill>
      <xdr:spPr>
        <a:xfrm>
          <a:off x="0" y="22759516"/>
          <a:ext cx="3827279" cy="270854"/>
        </a:xfrm>
        <a:prstGeom prst="rect">
          <a:avLst/>
        </a:prstGeom>
      </xdr:spPr>
    </xdr:pic>
    <xdr:clientData/>
  </xdr:twoCellAnchor>
  <xdr:twoCellAnchor editAs="oneCell">
    <xdr:from>
      <xdr:col>26</xdr:col>
      <xdr:colOff>25918</xdr:colOff>
      <xdr:row>89</xdr:row>
      <xdr:rowOff>9319</xdr:rowOff>
    </xdr:from>
    <xdr:to>
      <xdr:col>33</xdr:col>
      <xdr:colOff>98313</xdr:colOff>
      <xdr:row>93</xdr:row>
      <xdr:rowOff>164151</xdr:rowOff>
    </xdr:to>
    <xdr:pic>
      <xdr:nvPicPr>
        <xdr:cNvPr id="37" name="Picture 36"/>
        <xdr:cNvPicPr>
          <a:picLocks noChangeAspect="1"/>
        </xdr:cNvPicPr>
      </xdr:nvPicPr>
      <xdr:blipFill>
        <a:blip xmlns:r="http://schemas.openxmlformats.org/officeDocument/2006/relationships" r:embed="rId30"/>
        <a:stretch>
          <a:fillRect/>
        </a:stretch>
      </xdr:blipFill>
      <xdr:spPr>
        <a:xfrm>
          <a:off x="20993877" y="22376870"/>
          <a:ext cx="4789538" cy="915104"/>
        </a:xfrm>
        <a:prstGeom prst="rect">
          <a:avLst/>
        </a:prstGeom>
      </xdr:spPr>
    </xdr:pic>
    <xdr:clientData/>
  </xdr:twoCellAnchor>
  <xdr:twoCellAnchor editAs="oneCell">
    <xdr:from>
      <xdr:col>38</xdr:col>
      <xdr:colOff>16831</xdr:colOff>
      <xdr:row>88</xdr:row>
      <xdr:rowOff>190066</xdr:rowOff>
    </xdr:from>
    <xdr:to>
      <xdr:col>41</xdr:col>
      <xdr:colOff>448647</xdr:colOff>
      <xdr:row>107</xdr:row>
      <xdr:rowOff>1295</xdr:rowOff>
    </xdr:to>
    <xdr:pic>
      <xdr:nvPicPr>
        <xdr:cNvPr id="38" name="Picture 37"/>
        <xdr:cNvPicPr>
          <a:picLocks noChangeAspect="1"/>
        </xdr:cNvPicPr>
      </xdr:nvPicPr>
      <xdr:blipFill>
        <a:blip xmlns:r="http://schemas.openxmlformats.org/officeDocument/2006/relationships" r:embed="rId31"/>
        <a:stretch>
          <a:fillRect/>
        </a:stretch>
      </xdr:blipFill>
      <xdr:spPr>
        <a:xfrm>
          <a:off x="29071321" y="22367549"/>
          <a:ext cx="2453448" cy="3422521"/>
        </a:xfrm>
        <a:prstGeom prst="rect">
          <a:avLst/>
        </a:prstGeom>
      </xdr:spPr>
    </xdr:pic>
    <xdr:clientData/>
  </xdr:twoCellAnchor>
  <xdr:twoCellAnchor editAs="oneCell">
    <xdr:from>
      <xdr:col>33</xdr:col>
      <xdr:colOff>660947</xdr:colOff>
      <xdr:row>88</xdr:row>
      <xdr:rowOff>181429</xdr:rowOff>
    </xdr:from>
    <xdr:to>
      <xdr:col>37</xdr:col>
      <xdr:colOff>530361</xdr:colOff>
      <xdr:row>107</xdr:row>
      <xdr:rowOff>148166</xdr:rowOff>
    </xdr:to>
    <xdr:pic>
      <xdr:nvPicPr>
        <xdr:cNvPr id="39" name="Picture 38"/>
        <xdr:cNvPicPr>
          <a:picLocks noChangeAspect="1"/>
        </xdr:cNvPicPr>
      </xdr:nvPicPr>
      <xdr:blipFill>
        <a:blip xmlns:r="http://schemas.openxmlformats.org/officeDocument/2006/relationships" r:embed="rId32"/>
        <a:stretch>
          <a:fillRect/>
        </a:stretch>
      </xdr:blipFill>
      <xdr:spPr>
        <a:xfrm>
          <a:off x="26346049" y="22358912"/>
          <a:ext cx="2564924" cy="3578029"/>
        </a:xfrm>
        <a:prstGeom prst="rect">
          <a:avLst/>
        </a:prstGeom>
      </xdr:spPr>
    </xdr:pic>
    <xdr:clientData/>
  </xdr:twoCellAnchor>
  <xdr:twoCellAnchor editAs="oneCell">
    <xdr:from>
      <xdr:col>42</xdr:col>
      <xdr:colOff>21764</xdr:colOff>
      <xdr:row>89</xdr:row>
      <xdr:rowOff>8639</xdr:rowOff>
    </xdr:from>
    <xdr:to>
      <xdr:col>45</xdr:col>
      <xdr:colOff>414088</xdr:colOff>
      <xdr:row>106</xdr:row>
      <xdr:rowOff>114646</xdr:rowOff>
    </xdr:to>
    <xdr:pic>
      <xdr:nvPicPr>
        <xdr:cNvPr id="40" name="Picture 39"/>
        <xdr:cNvPicPr>
          <a:picLocks noChangeAspect="1"/>
        </xdr:cNvPicPr>
      </xdr:nvPicPr>
      <xdr:blipFill>
        <a:blip xmlns:r="http://schemas.openxmlformats.org/officeDocument/2006/relationships" r:embed="rId33"/>
        <a:stretch>
          <a:fillRect/>
        </a:stretch>
      </xdr:blipFill>
      <xdr:spPr>
        <a:xfrm>
          <a:off x="31771764" y="22376190"/>
          <a:ext cx="2413957" cy="3337163"/>
        </a:xfrm>
        <a:prstGeom prst="rect">
          <a:avLst/>
        </a:prstGeom>
      </xdr:spPr>
    </xdr:pic>
    <xdr:clientData/>
  </xdr:twoCellAnchor>
  <xdr:twoCellAnchor editAs="oneCell">
    <xdr:from>
      <xdr:col>46</xdr:col>
      <xdr:colOff>34557</xdr:colOff>
      <xdr:row>89</xdr:row>
      <xdr:rowOff>35231</xdr:rowOff>
    </xdr:from>
    <xdr:to>
      <xdr:col>53</xdr:col>
      <xdr:colOff>288903</xdr:colOff>
      <xdr:row>94</xdr:row>
      <xdr:rowOff>7514</xdr:rowOff>
    </xdr:to>
    <xdr:pic>
      <xdr:nvPicPr>
        <xdr:cNvPr id="41" name="Picture 40"/>
        <xdr:cNvPicPr>
          <a:picLocks noChangeAspect="1"/>
        </xdr:cNvPicPr>
      </xdr:nvPicPr>
      <xdr:blipFill>
        <a:blip xmlns:r="http://schemas.openxmlformats.org/officeDocument/2006/relationships" r:embed="rId34"/>
        <a:stretch>
          <a:fillRect/>
        </a:stretch>
      </xdr:blipFill>
      <xdr:spPr>
        <a:xfrm>
          <a:off x="34480067" y="22402782"/>
          <a:ext cx="4971489" cy="92262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90714</xdr:colOff>
      <xdr:row>32</xdr:row>
      <xdr:rowOff>23319</xdr:rowOff>
    </xdr:from>
    <xdr:to>
      <xdr:col>2</xdr:col>
      <xdr:colOff>1410607</xdr:colOff>
      <xdr:row>34</xdr:row>
      <xdr:rowOff>187476</xdr:rowOff>
    </xdr:to>
    <xdr:pic>
      <xdr:nvPicPr>
        <xdr:cNvPr id="9" name="Picture 8"/>
        <xdr:cNvPicPr>
          <a:picLocks noChangeAspect="1"/>
        </xdr:cNvPicPr>
      </xdr:nvPicPr>
      <xdr:blipFill>
        <a:blip xmlns:r="http://schemas.openxmlformats.org/officeDocument/2006/relationships" r:embed="rId1"/>
        <a:stretch>
          <a:fillRect/>
        </a:stretch>
      </xdr:blipFill>
      <xdr:spPr>
        <a:xfrm>
          <a:off x="90714" y="6607664"/>
          <a:ext cx="2665488" cy="542133"/>
        </a:xfrm>
        <a:prstGeom prst="rect">
          <a:avLst/>
        </a:prstGeom>
      </xdr:spPr>
    </xdr:pic>
    <xdr:clientData/>
  </xdr:twoCellAnchor>
  <xdr:twoCellAnchor editAs="oneCell">
    <xdr:from>
      <xdr:col>3</xdr:col>
      <xdr:colOff>11249</xdr:colOff>
      <xdr:row>30</xdr:row>
      <xdr:rowOff>7559</xdr:rowOff>
    </xdr:from>
    <xdr:to>
      <xdr:col>7</xdr:col>
      <xdr:colOff>358884</xdr:colOff>
      <xdr:row>48</xdr:row>
      <xdr:rowOff>22374</xdr:rowOff>
    </xdr:to>
    <xdr:pic>
      <xdr:nvPicPr>
        <xdr:cNvPr id="10" name="Picture 9"/>
        <xdr:cNvPicPr>
          <a:picLocks noChangeAspect="1"/>
        </xdr:cNvPicPr>
      </xdr:nvPicPr>
      <xdr:blipFill>
        <a:blip xmlns:r="http://schemas.openxmlformats.org/officeDocument/2006/relationships" r:embed="rId2"/>
        <a:stretch>
          <a:fillRect/>
        </a:stretch>
      </xdr:blipFill>
      <xdr:spPr>
        <a:xfrm>
          <a:off x="2929225" y="6213928"/>
          <a:ext cx="4422219" cy="3416601"/>
        </a:xfrm>
        <a:prstGeom prst="rect">
          <a:avLst/>
        </a:prstGeom>
      </xdr:spPr>
    </xdr:pic>
    <xdr:clientData/>
  </xdr:twoCellAnchor>
  <xdr:twoCellAnchor editAs="oneCell">
    <xdr:from>
      <xdr:col>8</xdr:col>
      <xdr:colOff>8679</xdr:colOff>
      <xdr:row>30</xdr:row>
      <xdr:rowOff>22678</xdr:rowOff>
    </xdr:from>
    <xdr:to>
      <xdr:col>12</xdr:col>
      <xdr:colOff>261559</xdr:colOff>
      <xdr:row>53</xdr:row>
      <xdr:rowOff>147259</xdr:rowOff>
    </xdr:to>
    <xdr:pic>
      <xdr:nvPicPr>
        <xdr:cNvPr id="11" name="Picture 10"/>
        <xdr:cNvPicPr>
          <a:picLocks noChangeAspect="1"/>
        </xdr:cNvPicPr>
      </xdr:nvPicPr>
      <xdr:blipFill>
        <a:blip xmlns:r="http://schemas.openxmlformats.org/officeDocument/2006/relationships" r:embed="rId3"/>
        <a:stretch>
          <a:fillRect/>
        </a:stretch>
      </xdr:blipFill>
      <xdr:spPr>
        <a:xfrm>
          <a:off x="7674036" y="6229047"/>
          <a:ext cx="2944071" cy="4471307"/>
        </a:xfrm>
        <a:prstGeom prst="rect">
          <a:avLst/>
        </a:prstGeom>
      </xdr:spPr>
    </xdr:pic>
    <xdr:clientData/>
  </xdr:twoCellAnchor>
  <xdr:twoCellAnchor editAs="oneCell">
    <xdr:from>
      <xdr:col>13</xdr:col>
      <xdr:colOff>7561</xdr:colOff>
      <xdr:row>30</xdr:row>
      <xdr:rowOff>7560</xdr:rowOff>
    </xdr:from>
    <xdr:to>
      <xdr:col>16</xdr:col>
      <xdr:colOff>423334</xdr:colOff>
      <xdr:row>47</xdr:row>
      <xdr:rowOff>172168</xdr:rowOff>
    </xdr:to>
    <xdr:pic>
      <xdr:nvPicPr>
        <xdr:cNvPr id="12" name="Picture 11"/>
        <xdr:cNvPicPr>
          <a:picLocks noChangeAspect="1"/>
        </xdr:cNvPicPr>
      </xdr:nvPicPr>
      <xdr:blipFill>
        <a:blip xmlns:r="http://schemas.openxmlformats.org/officeDocument/2006/relationships" r:embed="rId4"/>
        <a:stretch>
          <a:fillRect/>
        </a:stretch>
      </xdr:blipFill>
      <xdr:spPr>
        <a:xfrm>
          <a:off x="11036906" y="6213929"/>
          <a:ext cx="2434166" cy="3377406"/>
        </a:xfrm>
        <a:prstGeom prst="rect">
          <a:avLst/>
        </a:prstGeom>
      </xdr:spPr>
    </xdr:pic>
    <xdr:clientData/>
  </xdr:twoCellAnchor>
  <xdr:twoCellAnchor editAs="oneCell">
    <xdr:from>
      <xdr:col>16</xdr:col>
      <xdr:colOff>486330</xdr:colOff>
      <xdr:row>29</xdr:row>
      <xdr:rowOff>188987</xdr:rowOff>
    </xdr:from>
    <xdr:to>
      <xdr:col>20</xdr:col>
      <xdr:colOff>244324</xdr:colOff>
      <xdr:row>47</xdr:row>
      <xdr:rowOff>126999</xdr:rowOff>
    </xdr:to>
    <xdr:pic>
      <xdr:nvPicPr>
        <xdr:cNvPr id="13" name="Picture 12"/>
        <xdr:cNvPicPr>
          <a:picLocks noChangeAspect="1"/>
        </xdr:cNvPicPr>
      </xdr:nvPicPr>
      <xdr:blipFill>
        <a:blip xmlns:r="http://schemas.openxmlformats.org/officeDocument/2006/relationships" r:embed="rId5"/>
        <a:stretch>
          <a:fillRect/>
        </a:stretch>
      </xdr:blipFill>
      <xdr:spPr>
        <a:xfrm>
          <a:off x="13534068" y="6206368"/>
          <a:ext cx="2449185" cy="3339798"/>
        </a:xfrm>
        <a:prstGeom prst="rect">
          <a:avLst/>
        </a:prstGeom>
      </xdr:spPr>
    </xdr:pic>
    <xdr:clientData/>
  </xdr:twoCellAnchor>
  <xdr:twoCellAnchor editAs="oneCell">
    <xdr:from>
      <xdr:col>0</xdr:col>
      <xdr:colOff>0</xdr:colOff>
      <xdr:row>53</xdr:row>
      <xdr:rowOff>126604</xdr:rowOff>
    </xdr:from>
    <xdr:to>
      <xdr:col>4</xdr:col>
      <xdr:colOff>700919</xdr:colOff>
      <xdr:row>57</xdr:row>
      <xdr:rowOff>112182</xdr:rowOff>
    </xdr:to>
    <xdr:pic>
      <xdr:nvPicPr>
        <xdr:cNvPr id="2" name="Picture 1"/>
        <xdr:cNvPicPr>
          <a:picLocks noChangeAspect="1"/>
        </xdr:cNvPicPr>
      </xdr:nvPicPr>
      <xdr:blipFill>
        <a:blip xmlns:r="http://schemas.openxmlformats.org/officeDocument/2006/relationships" r:embed="rId6"/>
        <a:stretch>
          <a:fillRect/>
        </a:stretch>
      </xdr:blipFill>
      <xdr:spPr>
        <a:xfrm>
          <a:off x="0" y="10679699"/>
          <a:ext cx="4291693" cy="741531"/>
        </a:xfrm>
        <a:prstGeom prst="rect">
          <a:avLst/>
        </a:prstGeom>
      </xdr:spPr>
    </xdr:pic>
    <xdr:clientData/>
  </xdr:twoCellAnchor>
  <xdr:twoCellAnchor editAs="oneCell">
    <xdr:from>
      <xdr:col>0</xdr:col>
      <xdr:colOff>0</xdr:colOff>
      <xdr:row>59</xdr:row>
      <xdr:rowOff>166310</xdr:rowOff>
    </xdr:from>
    <xdr:to>
      <xdr:col>2</xdr:col>
      <xdr:colOff>1485627</xdr:colOff>
      <xdr:row>80</xdr:row>
      <xdr:rowOff>150586</xdr:rowOff>
    </xdr:to>
    <xdr:pic>
      <xdr:nvPicPr>
        <xdr:cNvPr id="3" name="Picture 2"/>
        <xdr:cNvPicPr>
          <a:picLocks noChangeAspect="1"/>
        </xdr:cNvPicPr>
      </xdr:nvPicPr>
      <xdr:blipFill>
        <a:blip xmlns:r="http://schemas.openxmlformats.org/officeDocument/2006/relationships" r:embed="rId7"/>
        <a:stretch>
          <a:fillRect/>
        </a:stretch>
      </xdr:blipFill>
      <xdr:spPr>
        <a:xfrm>
          <a:off x="0" y="11853334"/>
          <a:ext cx="2831222" cy="3953026"/>
        </a:xfrm>
        <a:prstGeom prst="rect">
          <a:avLst/>
        </a:prstGeom>
      </xdr:spPr>
    </xdr:pic>
    <xdr:clientData/>
  </xdr:twoCellAnchor>
  <xdr:twoCellAnchor editAs="oneCell">
    <xdr:from>
      <xdr:col>4</xdr:col>
      <xdr:colOff>16607</xdr:colOff>
      <xdr:row>60</xdr:row>
      <xdr:rowOff>52917</xdr:rowOff>
    </xdr:from>
    <xdr:to>
      <xdr:col>5</xdr:col>
      <xdr:colOff>237001</xdr:colOff>
      <xdr:row>77</xdr:row>
      <xdr:rowOff>60476</xdr:rowOff>
    </xdr:to>
    <xdr:pic>
      <xdr:nvPicPr>
        <xdr:cNvPr id="4" name="Picture 3"/>
        <xdr:cNvPicPr>
          <a:picLocks noChangeAspect="1"/>
        </xdr:cNvPicPr>
      </xdr:nvPicPr>
      <xdr:blipFill>
        <a:blip xmlns:r="http://schemas.openxmlformats.org/officeDocument/2006/relationships" r:embed="rId8"/>
        <a:stretch>
          <a:fillRect/>
        </a:stretch>
      </xdr:blipFill>
      <xdr:spPr>
        <a:xfrm>
          <a:off x="3607381" y="11928929"/>
          <a:ext cx="2276584" cy="3220357"/>
        </a:xfrm>
        <a:prstGeom prst="rect">
          <a:avLst/>
        </a:prstGeom>
      </xdr:spPr>
    </xdr:pic>
    <xdr:clientData/>
  </xdr:twoCellAnchor>
  <xdr:twoCellAnchor editAs="oneCell">
    <xdr:from>
      <xdr:col>5</xdr:col>
      <xdr:colOff>670988</xdr:colOff>
      <xdr:row>60</xdr:row>
      <xdr:rowOff>15117</xdr:rowOff>
    </xdr:from>
    <xdr:to>
      <xdr:col>9</xdr:col>
      <xdr:colOff>234043</xdr:colOff>
      <xdr:row>76</xdr:row>
      <xdr:rowOff>120649</xdr:rowOff>
    </xdr:to>
    <xdr:pic>
      <xdr:nvPicPr>
        <xdr:cNvPr id="5" name="Picture 4"/>
        <xdr:cNvPicPr>
          <a:picLocks noChangeAspect="1"/>
        </xdr:cNvPicPr>
      </xdr:nvPicPr>
      <xdr:blipFill>
        <a:blip xmlns:r="http://schemas.openxmlformats.org/officeDocument/2006/relationships" r:embed="rId9"/>
        <a:stretch>
          <a:fillRect/>
        </a:stretch>
      </xdr:blipFill>
      <xdr:spPr>
        <a:xfrm>
          <a:off x="6317952" y="11891129"/>
          <a:ext cx="2254246" cy="3129341"/>
        </a:xfrm>
        <a:prstGeom prst="rect">
          <a:avLst/>
        </a:prstGeom>
      </xdr:spPr>
    </xdr:pic>
    <xdr:clientData/>
  </xdr:twoCellAnchor>
  <xdr:twoCellAnchor editAs="oneCell">
    <xdr:from>
      <xdr:col>9</xdr:col>
      <xdr:colOff>357733</xdr:colOff>
      <xdr:row>59</xdr:row>
      <xdr:rowOff>181427</xdr:rowOff>
    </xdr:from>
    <xdr:to>
      <xdr:col>12</xdr:col>
      <xdr:colOff>576338</xdr:colOff>
      <xdr:row>76</xdr:row>
      <xdr:rowOff>113089</xdr:rowOff>
    </xdr:to>
    <xdr:pic>
      <xdr:nvPicPr>
        <xdr:cNvPr id="6" name="Picture 5"/>
        <xdr:cNvPicPr>
          <a:picLocks noChangeAspect="1"/>
        </xdr:cNvPicPr>
      </xdr:nvPicPr>
      <xdr:blipFill>
        <a:blip xmlns:r="http://schemas.openxmlformats.org/officeDocument/2006/relationships" r:embed="rId10"/>
        <a:stretch>
          <a:fillRect/>
        </a:stretch>
      </xdr:blipFill>
      <xdr:spPr>
        <a:xfrm>
          <a:off x="8695888" y="11868451"/>
          <a:ext cx="2236998" cy="3144459"/>
        </a:xfrm>
        <a:prstGeom prst="rect">
          <a:avLst/>
        </a:prstGeom>
      </xdr:spPr>
    </xdr:pic>
    <xdr:clientData/>
  </xdr:twoCellAnchor>
  <xdr:twoCellAnchor editAs="oneCell">
    <xdr:from>
      <xdr:col>13</xdr:col>
      <xdr:colOff>60440</xdr:colOff>
      <xdr:row>60</xdr:row>
      <xdr:rowOff>45356</xdr:rowOff>
    </xdr:from>
    <xdr:to>
      <xdr:col>16</xdr:col>
      <xdr:colOff>195994</xdr:colOff>
      <xdr:row>67</xdr:row>
      <xdr:rowOff>173868</xdr:rowOff>
    </xdr:to>
    <xdr:pic>
      <xdr:nvPicPr>
        <xdr:cNvPr id="7" name="Picture 6"/>
        <xdr:cNvPicPr>
          <a:picLocks noChangeAspect="1"/>
        </xdr:cNvPicPr>
      </xdr:nvPicPr>
      <xdr:blipFill>
        <a:blip xmlns:r="http://schemas.openxmlformats.org/officeDocument/2006/relationships" r:embed="rId11"/>
        <a:stretch>
          <a:fillRect/>
        </a:stretch>
      </xdr:blipFill>
      <xdr:spPr>
        <a:xfrm>
          <a:off x="11089785" y="11921368"/>
          <a:ext cx="2153947" cy="1451429"/>
        </a:xfrm>
        <a:prstGeom prst="rect">
          <a:avLst/>
        </a:prstGeom>
      </xdr:spPr>
    </xdr:pic>
    <xdr:clientData/>
  </xdr:twoCellAnchor>
  <xdr:twoCellAnchor editAs="oneCell">
    <xdr:from>
      <xdr:col>17</xdr:col>
      <xdr:colOff>15120</xdr:colOff>
      <xdr:row>60</xdr:row>
      <xdr:rowOff>7443</xdr:rowOff>
    </xdr:from>
    <xdr:to>
      <xdr:col>21</xdr:col>
      <xdr:colOff>568780</xdr:colOff>
      <xdr:row>61</xdr:row>
      <xdr:rowOff>99180</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13735656" y="11883455"/>
          <a:ext cx="3244850" cy="280725"/>
        </a:xfrm>
        <a:prstGeom prst="rect">
          <a:avLst/>
        </a:prstGeom>
      </xdr:spPr>
    </xdr:pic>
    <xdr:clientData/>
  </xdr:twoCellAnchor>
  <xdr:twoCellAnchor editAs="oneCell">
    <xdr:from>
      <xdr:col>16</xdr:col>
      <xdr:colOff>666318</xdr:colOff>
      <xdr:row>62</xdr:row>
      <xdr:rowOff>166310</xdr:rowOff>
    </xdr:from>
    <xdr:to>
      <xdr:col>20</xdr:col>
      <xdr:colOff>548820</xdr:colOff>
      <xdr:row>81</xdr:row>
      <xdr:rowOff>178706</xdr:rowOff>
    </xdr:to>
    <xdr:pic>
      <xdr:nvPicPr>
        <xdr:cNvPr id="15" name="Picture 14"/>
        <xdr:cNvPicPr>
          <a:picLocks noChangeAspect="1"/>
        </xdr:cNvPicPr>
      </xdr:nvPicPr>
      <xdr:blipFill>
        <a:blip xmlns:r="http://schemas.openxmlformats.org/officeDocument/2006/relationships" r:embed="rId13"/>
        <a:stretch>
          <a:fillRect/>
        </a:stretch>
      </xdr:blipFill>
      <xdr:spPr>
        <a:xfrm>
          <a:off x="13714056" y="12420298"/>
          <a:ext cx="2573693" cy="3603170"/>
        </a:xfrm>
        <a:prstGeom prst="rect">
          <a:avLst/>
        </a:prstGeom>
      </xdr:spPr>
    </xdr:pic>
    <xdr:clientData/>
  </xdr:twoCellAnchor>
  <xdr:twoCellAnchor editAs="oneCell">
    <xdr:from>
      <xdr:col>22</xdr:col>
      <xdr:colOff>33830</xdr:colOff>
      <xdr:row>60</xdr:row>
      <xdr:rowOff>45356</xdr:rowOff>
    </xdr:from>
    <xdr:to>
      <xdr:col>25</xdr:col>
      <xdr:colOff>430145</xdr:colOff>
      <xdr:row>78</xdr:row>
      <xdr:rowOff>30235</xdr:rowOff>
    </xdr:to>
    <xdr:pic>
      <xdr:nvPicPr>
        <xdr:cNvPr id="16" name="Picture 15"/>
        <xdr:cNvPicPr>
          <a:picLocks noChangeAspect="1"/>
        </xdr:cNvPicPr>
      </xdr:nvPicPr>
      <xdr:blipFill>
        <a:blip xmlns:r="http://schemas.openxmlformats.org/officeDocument/2006/relationships" r:embed="rId14"/>
        <a:stretch>
          <a:fillRect/>
        </a:stretch>
      </xdr:blipFill>
      <xdr:spPr>
        <a:xfrm>
          <a:off x="17118354" y="11921368"/>
          <a:ext cx="2414708" cy="3386665"/>
        </a:xfrm>
        <a:prstGeom prst="rect">
          <a:avLst/>
        </a:prstGeom>
      </xdr:spPr>
    </xdr:pic>
    <xdr:clientData/>
  </xdr:twoCellAnchor>
  <xdr:twoCellAnchor editAs="oneCell">
    <xdr:from>
      <xdr:col>26</xdr:col>
      <xdr:colOff>35345</xdr:colOff>
      <xdr:row>60</xdr:row>
      <xdr:rowOff>0</xdr:rowOff>
    </xdr:from>
    <xdr:to>
      <xdr:col>29</xdr:col>
      <xdr:colOff>445709</xdr:colOff>
      <xdr:row>77</xdr:row>
      <xdr:rowOff>181428</xdr:rowOff>
    </xdr:to>
    <xdr:pic>
      <xdr:nvPicPr>
        <xdr:cNvPr id="17" name="Picture 16"/>
        <xdr:cNvPicPr>
          <a:picLocks noChangeAspect="1"/>
        </xdr:cNvPicPr>
      </xdr:nvPicPr>
      <xdr:blipFill>
        <a:blip xmlns:r="http://schemas.openxmlformats.org/officeDocument/2006/relationships" r:embed="rId15"/>
        <a:stretch>
          <a:fillRect/>
        </a:stretch>
      </xdr:blipFill>
      <xdr:spPr>
        <a:xfrm>
          <a:off x="19811059" y="11876012"/>
          <a:ext cx="2428757" cy="3394226"/>
        </a:xfrm>
        <a:prstGeom prst="rect">
          <a:avLst/>
        </a:prstGeom>
      </xdr:spPr>
    </xdr:pic>
    <xdr:clientData/>
  </xdr:twoCellAnchor>
  <xdr:twoCellAnchor editAs="oneCell">
    <xdr:from>
      <xdr:col>30</xdr:col>
      <xdr:colOff>48147</xdr:colOff>
      <xdr:row>60</xdr:row>
      <xdr:rowOff>30237</xdr:rowOff>
    </xdr:from>
    <xdr:to>
      <xdr:col>33</xdr:col>
      <xdr:colOff>497291</xdr:colOff>
      <xdr:row>78</xdr:row>
      <xdr:rowOff>75292</xdr:rowOff>
    </xdr:to>
    <xdr:pic>
      <xdr:nvPicPr>
        <xdr:cNvPr id="18" name="Picture 17"/>
        <xdr:cNvPicPr>
          <a:picLocks noChangeAspect="1"/>
        </xdr:cNvPicPr>
      </xdr:nvPicPr>
      <xdr:blipFill>
        <a:blip xmlns:r="http://schemas.openxmlformats.org/officeDocument/2006/relationships" r:embed="rId16"/>
        <a:stretch>
          <a:fillRect/>
        </a:stretch>
      </xdr:blipFill>
      <xdr:spPr>
        <a:xfrm>
          <a:off x="22515052" y="11906249"/>
          <a:ext cx="2467537" cy="3446841"/>
        </a:xfrm>
        <a:prstGeom prst="rect">
          <a:avLst/>
        </a:prstGeom>
      </xdr:spPr>
    </xdr:pic>
    <xdr:clientData/>
  </xdr:twoCellAnchor>
  <xdr:twoCellAnchor editAs="oneCell">
    <xdr:from>
      <xdr:col>34</xdr:col>
      <xdr:colOff>15117</xdr:colOff>
      <xdr:row>60</xdr:row>
      <xdr:rowOff>14137</xdr:rowOff>
    </xdr:from>
    <xdr:to>
      <xdr:col>39</xdr:col>
      <xdr:colOff>188988</xdr:colOff>
      <xdr:row>61</xdr:row>
      <xdr:rowOff>64104</xdr:rowOff>
    </xdr:to>
    <xdr:pic>
      <xdr:nvPicPr>
        <xdr:cNvPr id="19" name="Picture 18"/>
        <xdr:cNvPicPr>
          <a:picLocks noChangeAspect="1"/>
        </xdr:cNvPicPr>
      </xdr:nvPicPr>
      <xdr:blipFill>
        <a:blip xmlns:r="http://schemas.openxmlformats.org/officeDocument/2006/relationships" r:embed="rId17"/>
        <a:stretch>
          <a:fillRect/>
        </a:stretch>
      </xdr:blipFill>
      <xdr:spPr>
        <a:xfrm>
          <a:off x="25173212" y="11890149"/>
          <a:ext cx="3537859" cy="238955"/>
        </a:xfrm>
        <a:prstGeom prst="rect">
          <a:avLst/>
        </a:prstGeom>
      </xdr:spPr>
    </xdr:pic>
    <xdr:clientData/>
  </xdr:twoCellAnchor>
  <xdr:twoCellAnchor editAs="oneCell">
    <xdr:from>
      <xdr:col>34</xdr:col>
      <xdr:colOff>6150</xdr:colOff>
      <xdr:row>63</xdr:row>
      <xdr:rowOff>0</xdr:rowOff>
    </xdr:from>
    <xdr:to>
      <xdr:col>37</xdr:col>
      <xdr:colOff>412446</xdr:colOff>
      <xdr:row>80</xdr:row>
      <xdr:rowOff>152701</xdr:rowOff>
    </xdr:to>
    <xdr:pic>
      <xdr:nvPicPr>
        <xdr:cNvPr id="20" name="Picture 19"/>
        <xdr:cNvPicPr>
          <a:picLocks noChangeAspect="1"/>
        </xdr:cNvPicPr>
      </xdr:nvPicPr>
      <xdr:blipFill>
        <a:blip xmlns:r="http://schemas.openxmlformats.org/officeDocument/2006/relationships" r:embed="rId18"/>
        <a:stretch>
          <a:fillRect/>
        </a:stretch>
      </xdr:blipFill>
      <xdr:spPr>
        <a:xfrm>
          <a:off x="25164245" y="12442976"/>
          <a:ext cx="2424689" cy="3365499"/>
        </a:xfrm>
        <a:prstGeom prst="rect">
          <a:avLst/>
        </a:prstGeom>
      </xdr:spPr>
    </xdr:pic>
    <xdr:clientData/>
  </xdr:twoCellAnchor>
  <xdr:twoCellAnchor editAs="oneCell">
    <xdr:from>
      <xdr:col>40</xdr:col>
      <xdr:colOff>13677</xdr:colOff>
      <xdr:row>60</xdr:row>
      <xdr:rowOff>10531</xdr:rowOff>
    </xdr:from>
    <xdr:to>
      <xdr:col>43</xdr:col>
      <xdr:colOff>196548</xdr:colOff>
      <xdr:row>76</xdr:row>
      <xdr:rowOff>57450</xdr:rowOff>
    </xdr:to>
    <xdr:pic>
      <xdr:nvPicPr>
        <xdr:cNvPr id="21" name="Picture 20"/>
        <xdr:cNvPicPr>
          <a:picLocks noChangeAspect="1"/>
        </xdr:cNvPicPr>
      </xdr:nvPicPr>
      <xdr:blipFill>
        <a:blip xmlns:r="http://schemas.openxmlformats.org/officeDocument/2006/relationships" r:embed="rId19"/>
        <a:stretch>
          <a:fillRect/>
        </a:stretch>
      </xdr:blipFill>
      <xdr:spPr>
        <a:xfrm>
          <a:off x="29208558" y="11886543"/>
          <a:ext cx="2201264" cy="3070728"/>
        </a:xfrm>
        <a:prstGeom prst="rect">
          <a:avLst/>
        </a:prstGeom>
      </xdr:spPr>
    </xdr:pic>
    <xdr:clientData/>
  </xdr:twoCellAnchor>
  <xdr:twoCellAnchor editAs="oneCell">
    <xdr:from>
      <xdr:col>44</xdr:col>
      <xdr:colOff>4517</xdr:colOff>
      <xdr:row>60</xdr:row>
      <xdr:rowOff>22679</xdr:rowOff>
    </xdr:from>
    <xdr:to>
      <xdr:col>47</xdr:col>
      <xdr:colOff>206224</xdr:colOff>
      <xdr:row>76</xdr:row>
      <xdr:rowOff>90412</xdr:rowOff>
    </xdr:to>
    <xdr:pic>
      <xdr:nvPicPr>
        <xdr:cNvPr id="22" name="Picture 21"/>
        <xdr:cNvPicPr>
          <a:picLocks noChangeAspect="1"/>
        </xdr:cNvPicPr>
      </xdr:nvPicPr>
      <xdr:blipFill>
        <a:blip xmlns:r="http://schemas.openxmlformats.org/officeDocument/2006/relationships" r:embed="rId20"/>
        <a:stretch>
          <a:fillRect/>
        </a:stretch>
      </xdr:blipFill>
      <xdr:spPr>
        <a:xfrm>
          <a:off x="31890588" y="11898691"/>
          <a:ext cx="2220100" cy="3091542"/>
        </a:xfrm>
        <a:prstGeom prst="rect">
          <a:avLst/>
        </a:prstGeom>
      </xdr:spPr>
    </xdr:pic>
    <xdr:clientData/>
  </xdr:twoCellAnchor>
  <xdr:twoCellAnchor editAs="oneCell">
    <xdr:from>
      <xdr:col>48</xdr:col>
      <xdr:colOff>28382</xdr:colOff>
      <xdr:row>60</xdr:row>
      <xdr:rowOff>22678</xdr:rowOff>
    </xdr:from>
    <xdr:to>
      <xdr:col>51</xdr:col>
      <xdr:colOff>472803</xdr:colOff>
      <xdr:row>78</xdr:row>
      <xdr:rowOff>39308</xdr:rowOff>
    </xdr:to>
    <xdr:pic>
      <xdr:nvPicPr>
        <xdr:cNvPr id="23" name="Picture 22"/>
        <xdr:cNvPicPr>
          <a:picLocks noChangeAspect="1"/>
        </xdr:cNvPicPr>
      </xdr:nvPicPr>
      <xdr:blipFill>
        <a:blip xmlns:r="http://schemas.openxmlformats.org/officeDocument/2006/relationships" r:embed="rId21"/>
        <a:stretch>
          <a:fillRect/>
        </a:stretch>
      </xdr:blipFill>
      <xdr:spPr>
        <a:xfrm>
          <a:off x="34605644" y="11898690"/>
          <a:ext cx="2462814" cy="3418416"/>
        </a:xfrm>
        <a:prstGeom prst="rect">
          <a:avLst/>
        </a:prstGeom>
      </xdr:spPr>
    </xdr:pic>
    <xdr:clientData/>
  </xdr:twoCellAnchor>
  <xdr:twoCellAnchor editAs="oneCell">
    <xdr:from>
      <xdr:col>52</xdr:col>
      <xdr:colOff>68036</xdr:colOff>
      <xdr:row>60</xdr:row>
      <xdr:rowOff>65828</xdr:rowOff>
    </xdr:from>
    <xdr:to>
      <xdr:col>58</xdr:col>
      <xdr:colOff>299961</xdr:colOff>
      <xdr:row>67</xdr:row>
      <xdr:rowOff>152700</xdr:rowOff>
    </xdr:to>
    <xdr:pic>
      <xdr:nvPicPr>
        <xdr:cNvPr id="35" name="Picture 34"/>
        <xdr:cNvPicPr>
          <a:picLocks noChangeAspect="1"/>
        </xdr:cNvPicPr>
      </xdr:nvPicPr>
      <xdr:blipFill>
        <a:blip xmlns:r="http://schemas.openxmlformats.org/officeDocument/2006/relationships" r:embed="rId22"/>
        <a:stretch>
          <a:fillRect/>
        </a:stretch>
      </xdr:blipFill>
      <xdr:spPr>
        <a:xfrm>
          <a:off x="37336488" y="11941840"/>
          <a:ext cx="4268711" cy="140978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0</xdr:col>
      <xdr:colOff>136071</xdr:colOff>
      <xdr:row>58</xdr:row>
      <xdr:rowOff>35928</xdr:rowOff>
    </xdr:from>
    <xdr:ext cx="5992283" cy="1527986"/>
    <xdr:pic>
      <xdr:nvPicPr>
        <xdr:cNvPr id="2" name="Picture 1"/>
        <xdr:cNvPicPr>
          <a:picLocks noChangeAspect="1"/>
        </xdr:cNvPicPr>
      </xdr:nvPicPr>
      <xdr:blipFill>
        <a:blip xmlns:r="http://schemas.openxmlformats.org/officeDocument/2006/relationships" r:embed="rId1"/>
        <a:stretch>
          <a:fillRect/>
        </a:stretch>
      </xdr:blipFill>
      <xdr:spPr>
        <a:xfrm>
          <a:off x="136071" y="11034128"/>
          <a:ext cx="5992283" cy="1527986"/>
        </a:xfrm>
        <a:prstGeom prst="rect">
          <a:avLst/>
        </a:prstGeom>
      </xdr:spPr>
    </xdr:pic>
    <xdr:clientData/>
  </xdr:oneCellAnchor>
  <xdr:oneCellAnchor>
    <xdr:from>
      <xdr:col>5</xdr:col>
      <xdr:colOff>657679</xdr:colOff>
      <xdr:row>58</xdr:row>
      <xdr:rowOff>45358</xdr:rowOff>
    </xdr:from>
    <xdr:ext cx="2125562" cy="2978452"/>
    <xdr:pic>
      <xdr:nvPicPr>
        <xdr:cNvPr id="3" name="Picture 2"/>
        <xdr:cNvPicPr>
          <a:picLocks noChangeAspect="1"/>
        </xdr:cNvPicPr>
      </xdr:nvPicPr>
      <xdr:blipFill>
        <a:blip xmlns:r="http://schemas.openxmlformats.org/officeDocument/2006/relationships" r:embed="rId2"/>
        <a:stretch>
          <a:fillRect/>
        </a:stretch>
      </xdr:blipFill>
      <xdr:spPr>
        <a:xfrm>
          <a:off x="6309179" y="11043558"/>
          <a:ext cx="2125562" cy="2978452"/>
        </a:xfrm>
        <a:prstGeom prst="rect">
          <a:avLst/>
        </a:prstGeom>
      </xdr:spPr>
    </xdr:pic>
    <xdr:clientData/>
  </xdr:oneCellAnchor>
  <xdr:oneCellAnchor>
    <xdr:from>
      <xdr:col>10</xdr:col>
      <xdr:colOff>68203</xdr:colOff>
      <xdr:row>58</xdr:row>
      <xdr:rowOff>68036</xdr:rowOff>
    </xdr:from>
    <xdr:ext cx="2329979" cy="3267832"/>
    <xdr:pic>
      <xdr:nvPicPr>
        <xdr:cNvPr id="4" name="Picture 3"/>
        <xdr:cNvPicPr>
          <a:picLocks noChangeAspect="1"/>
        </xdr:cNvPicPr>
      </xdr:nvPicPr>
      <xdr:blipFill>
        <a:blip xmlns:r="http://schemas.openxmlformats.org/officeDocument/2006/relationships" r:embed="rId3"/>
        <a:stretch>
          <a:fillRect/>
        </a:stretch>
      </xdr:blipFill>
      <xdr:spPr>
        <a:xfrm>
          <a:off x="9085203" y="11066236"/>
          <a:ext cx="2329979" cy="3267832"/>
        </a:xfrm>
        <a:prstGeom prst="rect">
          <a:avLst/>
        </a:prstGeom>
      </xdr:spPr>
    </xdr:pic>
    <xdr:clientData/>
  </xdr:oneCellAnchor>
  <xdr:oneCellAnchor>
    <xdr:from>
      <xdr:col>14</xdr:col>
      <xdr:colOff>81622</xdr:colOff>
      <xdr:row>58</xdr:row>
      <xdr:rowOff>136071</xdr:rowOff>
    </xdr:from>
    <xdr:ext cx="2603822" cy="3635525"/>
    <xdr:pic>
      <xdr:nvPicPr>
        <xdr:cNvPr id="5" name="Picture 4"/>
        <xdr:cNvPicPr>
          <a:picLocks noChangeAspect="1"/>
        </xdr:cNvPicPr>
      </xdr:nvPicPr>
      <xdr:blipFill>
        <a:blip xmlns:r="http://schemas.openxmlformats.org/officeDocument/2006/relationships" r:embed="rId4"/>
        <a:stretch>
          <a:fillRect/>
        </a:stretch>
      </xdr:blipFill>
      <xdr:spPr>
        <a:xfrm>
          <a:off x="11791022" y="11134271"/>
          <a:ext cx="2603822" cy="3635525"/>
        </a:xfrm>
        <a:prstGeom prst="rect">
          <a:avLst/>
        </a:prstGeom>
      </xdr:spPr>
    </xdr:pic>
    <xdr:clientData/>
  </xdr:oneCellAnchor>
  <xdr:oneCellAnchor>
    <xdr:from>
      <xdr:col>19</xdr:col>
      <xdr:colOff>9779</xdr:colOff>
      <xdr:row>58</xdr:row>
      <xdr:rowOff>15119</xdr:rowOff>
    </xdr:from>
    <xdr:ext cx="2655777" cy="3736520"/>
    <xdr:pic>
      <xdr:nvPicPr>
        <xdr:cNvPr id="6" name="Picture 5"/>
        <xdr:cNvPicPr>
          <a:picLocks noChangeAspect="1"/>
        </xdr:cNvPicPr>
      </xdr:nvPicPr>
      <xdr:blipFill>
        <a:blip xmlns:r="http://schemas.openxmlformats.org/officeDocument/2006/relationships" r:embed="rId5"/>
        <a:stretch>
          <a:fillRect/>
        </a:stretch>
      </xdr:blipFill>
      <xdr:spPr>
        <a:xfrm>
          <a:off x="15084679" y="11013319"/>
          <a:ext cx="2655777" cy="3736520"/>
        </a:xfrm>
        <a:prstGeom prst="rect">
          <a:avLst/>
        </a:prstGeom>
      </xdr:spPr>
    </xdr:pic>
    <xdr:clientData/>
  </xdr:oneCellAnchor>
  <xdr:oneCellAnchor>
    <xdr:from>
      <xdr:col>23</xdr:col>
      <xdr:colOff>665238</xdr:colOff>
      <xdr:row>58</xdr:row>
      <xdr:rowOff>35557</xdr:rowOff>
    </xdr:from>
    <xdr:ext cx="4804834" cy="543803"/>
    <xdr:pic>
      <xdr:nvPicPr>
        <xdr:cNvPr id="7" name="Picture 6"/>
        <xdr:cNvPicPr>
          <a:picLocks noChangeAspect="1"/>
        </xdr:cNvPicPr>
      </xdr:nvPicPr>
      <xdr:blipFill>
        <a:blip xmlns:r="http://schemas.openxmlformats.org/officeDocument/2006/relationships" r:embed="rId6"/>
        <a:stretch>
          <a:fillRect/>
        </a:stretch>
      </xdr:blipFill>
      <xdr:spPr>
        <a:xfrm>
          <a:off x="18432538" y="11033757"/>
          <a:ext cx="4804834" cy="543803"/>
        </a:xfrm>
        <a:prstGeom prst="rect">
          <a:avLst/>
        </a:prstGeom>
      </xdr:spPr>
    </xdr:pic>
    <xdr:clientData/>
  </xdr:oneCellAnchor>
  <xdr:twoCellAnchor editAs="oneCell">
    <xdr:from>
      <xdr:col>0</xdr:col>
      <xdr:colOff>121677</xdr:colOff>
      <xdr:row>66</xdr:row>
      <xdr:rowOff>76047</xdr:rowOff>
    </xdr:from>
    <xdr:to>
      <xdr:col>3</xdr:col>
      <xdr:colOff>190121</xdr:colOff>
      <xdr:row>71</xdr:row>
      <xdr:rowOff>30034</xdr:rowOff>
    </xdr:to>
    <xdr:pic>
      <xdr:nvPicPr>
        <xdr:cNvPr id="13" name="Picture 12"/>
        <xdr:cNvPicPr>
          <a:picLocks noChangeAspect="1"/>
        </xdr:cNvPicPr>
      </xdr:nvPicPr>
      <xdr:blipFill>
        <a:blip xmlns:r="http://schemas.openxmlformats.org/officeDocument/2006/relationships" r:embed="rId7"/>
        <a:stretch>
          <a:fillRect/>
        </a:stretch>
      </xdr:blipFill>
      <xdr:spPr>
        <a:xfrm>
          <a:off x="121677" y="13551736"/>
          <a:ext cx="2920240" cy="904586"/>
        </a:xfrm>
        <a:prstGeom prst="rect">
          <a:avLst/>
        </a:prstGeom>
      </xdr:spPr>
    </xdr:pic>
    <xdr:clientData/>
  </xdr:twoCellAnchor>
  <xdr:twoCellAnchor editAs="oneCell">
    <xdr:from>
      <xdr:col>40</xdr:col>
      <xdr:colOff>23718</xdr:colOff>
      <xdr:row>58</xdr:row>
      <xdr:rowOff>15209</xdr:rowOff>
    </xdr:from>
    <xdr:to>
      <xdr:col>47</xdr:col>
      <xdr:colOff>526708</xdr:colOff>
      <xdr:row>78</xdr:row>
      <xdr:rowOff>147988</xdr:rowOff>
    </xdr:to>
    <xdr:pic>
      <xdr:nvPicPr>
        <xdr:cNvPr id="16" name="Picture 15"/>
        <xdr:cNvPicPr>
          <a:picLocks noChangeAspect="1"/>
        </xdr:cNvPicPr>
      </xdr:nvPicPr>
      <xdr:blipFill>
        <a:blip xmlns:r="http://schemas.openxmlformats.org/officeDocument/2006/relationships" r:embed="rId8"/>
        <a:stretch>
          <a:fillRect/>
        </a:stretch>
      </xdr:blipFill>
      <xdr:spPr>
        <a:xfrm>
          <a:off x="29028389" y="11969940"/>
          <a:ext cx="5240774" cy="3965593"/>
        </a:xfrm>
        <a:prstGeom prst="rect">
          <a:avLst/>
        </a:prstGeom>
      </xdr:spPr>
    </xdr:pic>
    <xdr:clientData/>
  </xdr:twoCellAnchor>
  <xdr:twoCellAnchor editAs="oneCell">
    <xdr:from>
      <xdr:col>48</xdr:col>
      <xdr:colOff>20320</xdr:colOff>
      <xdr:row>58</xdr:row>
      <xdr:rowOff>7605</xdr:rowOff>
    </xdr:from>
    <xdr:to>
      <xdr:col>51</xdr:col>
      <xdr:colOff>614010</xdr:colOff>
      <xdr:row>78</xdr:row>
      <xdr:rowOff>151792</xdr:rowOff>
    </xdr:to>
    <xdr:pic>
      <xdr:nvPicPr>
        <xdr:cNvPr id="17" name="Picture 16"/>
        <xdr:cNvPicPr>
          <a:picLocks noChangeAspect="1"/>
        </xdr:cNvPicPr>
      </xdr:nvPicPr>
      <xdr:blipFill>
        <a:blip xmlns:r="http://schemas.openxmlformats.org/officeDocument/2006/relationships" r:embed="rId9"/>
        <a:stretch>
          <a:fillRect/>
        </a:stretch>
      </xdr:blipFill>
      <xdr:spPr>
        <a:xfrm>
          <a:off x="34439601" y="11962336"/>
          <a:ext cx="2624169" cy="3977001"/>
        </a:xfrm>
        <a:prstGeom prst="rect">
          <a:avLst/>
        </a:prstGeom>
      </xdr:spPr>
    </xdr:pic>
    <xdr:clientData/>
  </xdr:twoCellAnchor>
  <xdr:twoCellAnchor editAs="oneCell">
    <xdr:from>
      <xdr:col>52</xdr:col>
      <xdr:colOff>107617</xdr:colOff>
      <xdr:row>58</xdr:row>
      <xdr:rowOff>22812</xdr:rowOff>
    </xdr:from>
    <xdr:to>
      <xdr:col>56</xdr:col>
      <xdr:colOff>38779</xdr:colOff>
      <xdr:row>77</xdr:row>
      <xdr:rowOff>21367</xdr:rowOff>
    </xdr:to>
    <xdr:pic>
      <xdr:nvPicPr>
        <xdr:cNvPr id="18" name="Picture 17"/>
        <xdr:cNvPicPr>
          <a:picLocks noChangeAspect="1"/>
        </xdr:cNvPicPr>
      </xdr:nvPicPr>
      <xdr:blipFill>
        <a:blip xmlns:r="http://schemas.openxmlformats.org/officeDocument/2006/relationships" r:embed="rId10"/>
        <a:stretch>
          <a:fillRect/>
        </a:stretch>
      </xdr:blipFill>
      <xdr:spPr>
        <a:xfrm>
          <a:off x="37234204" y="11977543"/>
          <a:ext cx="2638467" cy="3641249"/>
        </a:xfrm>
        <a:prstGeom prst="rect">
          <a:avLst/>
        </a:prstGeom>
      </xdr:spPr>
    </xdr:pic>
    <xdr:clientData/>
  </xdr:twoCellAnchor>
  <xdr:twoCellAnchor editAs="oneCell">
    <xdr:from>
      <xdr:col>56</xdr:col>
      <xdr:colOff>673022</xdr:colOff>
      <xdr:row>58</xdr:row>
      <xdr:rowOff>7604</xdr:rowOff>
    </xdr:from>
    <xdr:to>
      <xdr:col>60</xdr:col>
      <xdr:colOff>569775</xdr:colOff>
      <xdr:row>76</xdr:row>
      <xdr:rowOff>150727</xdr:rowOff>
    </xdr:to>
    <xdr:pic>
      <xdr:nvPicPr>
        <xdr:cNvPr id="19" name="Picture 18"/>
        <xdr:cNvPicPr>
          <a:picLocks noChangeAspect="1"/>
        </xdr:cNvPicPr>
      </xdr:nvPicPr>
      <xdr:blipFill>
        <a:blip xmlns:r="http://schemas.openxmlformats.org/officeDocument/2006/relationships" r:embed="rId11"/>
        <a:stretch>
          <a:fillRect/>
        </a:stretch>
      </xdr:blipFill>
      <xdr:spPr>
        <a:xfrm>
          <a:off x="40506914" y="11962335"/>
          <a:ext cx="2604059" cy="359569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15582</xdr:colOff>
      <xdr:row>25</xdr:row>
      <xdr:rowOff>16590</xdr:rowOff>
    </xdr:from>
    <xdr:to>
      <xdr:col>4</xdr:col>
      <xdr:colOff>1331318</xdr:colOff>
      <xdr:row>35</xdr:row>
      <xdr:rowOff>20335</xdr:rowOff>
    </xdr:to>
    <xdr:pic>
      <xdr:nvPicPr>
        <xdr:cNvPr id="2" name="Picture 1"/>
        <xdr:cNvPicPr>
          <a:picLocks noChangeAspect="1"/>
        </xdr:cNvPicPr>
      </xdr:nvPicPr>
      <xdr:blipFill>
        <a:blip xmlns:r="http://schemas.openxmlformats.org/officeDocument/2006/relationships" r:embed="rId1"/>
        <a:stretch>
          <a:fillRect/>
        </a:stretch>
      </xdr:blipFill>
      <xdr:spPr>
        <a:xfrm>
          <a:off x="15582" y="5828983"/>
          <a:ext cx="4923159" cy="1873683"/>
        </a:xfrm>
        <a:prstGeom prst="rect">
          <a:avLst/>
        </a:prstGeom>
      </xdr:spPr>
    </xdr:pic>
    <xdr:clientData/>
  </xdr:twoCellAnchor>
  <xdr:twoCellAnchor editAs="oneCell">
    <xdr:from>
      <xdr:col>5</xdr:col>
      <xdr:colOff>31481</xdr:colOff>
      <xdr:row>25</xdr:row>
      <xdr:rowOff>23374</xdr:rowOff>
    </xdr:from>
    <xdr:to>
      <xdr:col>8</xdr:col>
      <xdr:colOff>438111</xdr:colOff>
      <xdr:row>43</xdr:row>
      <xdr:rowOff>15426</xdr:rowOff>
    </xdr:to>
    <xdr:pic>
      <xdr:nvPicPr>
        <xdr:cNvPr id="3" name="Picture 2"/>
        <xdr:cNvPicPr>
          <a:picLocks noChangeAspect="1"/>
        </xdr:cNvPicPr>
      </xdr:nvPicPr>
      <xdr:blipFill>
        <a:blip xmlns:r="http://schemas.openxmlformats.org/officeDocument/2006/relationships" r:embed="rId2"/>
        <a:stretch>
          <a:fillRect/>
        </a:stretch>
      </xdr:blipFill>
      <xdr:spPr>
        <a:xfrm>
          <a:off x="5095898" y="5835767"/>
          <a:ext cx="2416814" cy="3357941"/>
        </a:xfrm>
        <a:prstGeom prst="rect">
          <a:avLst/>
        </a:prstGeom>
      </xdr:spPr>
    </xdr:pic>
    <xdr:clientData/>
  </xdr:twoCellAnchor>
  <xdr:twoCellAnchor editAs="oneCell">
    <xdr:from>
      <xdr:col>9</xdr:col>
      <xdr:colOff>18996</xdr:colOff>
      <xdr:row>25</xdr:row>
      <xdr:rowOff>23373</xdr:rowOff>
    </xdr:from>
    <xdr:to>
      <xdr:col>12</xdr:col>
      <xdr:colOff>565656</xdr:colOff>
      <xdr:row>44</xdr:row>
      <xdr:rowOff>26101</xdr:rowOff>
    </xdr:to>
    <xdr:pic>
      <xdr:nvPicPr>
        <xdr:cNvPr id="4" name="Picture 3"/>
        <xdr:cNvPicPr>
          <a:picLocks noChangeAspect="1"/>
        </xdr:cNvPicPr>
      </xdr:nvPicPr>
      <xdr:blipFill>
        <a:blip xmlns:r="http://schemas.openxmlformats.org/officeDocument/2006/relationships" r:embed="rId3"/>
        <a:stretch>
          <a:fillRect/>
        </a:stretch>
      </xdr:blipFill>
      <xdr:spPr>
        <a:xfrm>
          <a:off x="7763659" y="5835766"/>
          <a:ext cx="2556844" cy="3555611"/>
        </a:xfrm>
        <a:prstGeom prst="rect">
          <a:avLst/>
        </a:prstGeom>
      </xdr:spPr>
    </xdr:pic>
    <xdr:clientData/>
  </xdr:twoCellAnchor>
  <xdr:twoCellAnchor editAs="oneCell">
    <xdr:from>
      <xdr:col>13</xdr:col>
      <xdr:colOff>7794</xdr:colOff>
      <xdr:row>25</xdr:row>
      <xdr:rowOff>23376</xdr:rowOff>
    </xdr:from>
    <xdr:to>
      <xdr:col>16</xdr:col>
      <xdr:colOff>157287</xdr:colOff>
      <xdr:row>41</xdr:row>
      <xdr:rowOff>48275</xdr:rowOff>
    </xdr:to>
    <xdr:pic>
      <xdr:nvPicPr>
        <xdr:cNvPr id="6" name="Picture 5"/>
        <xdr:cNvPicPr>
          <a:picLocks noChangeAspect="1"/>
        </xdr:cNvPicPr>
      </xdr:nvPicPr>
      <xdr:blipFill>
        <a:blip xmlns:r="http://schemas.openxmlformats.org/officeDocument/2006/relationships" r:embed="rId4"/>
        <a:stretch>
          <a:fillRect/>
        </a:stretch>
      </xdr:blipFill>
      <xdr:spPr>
        <a:xfrm>
          <a:off x="10432702" y="5835769"/>
          <a:ext cx="2159677" cy="3016800"/>
        </a:xfrm>
        <a:prstGeom prst="rect">
          <a:avLst/>
        </a:prstGeom>
      </xdr:spPr>
    </xdr:pic>
    <xdr:clientData/>
  </xdr:twoCellAnchor>
  <xdr:twoCellAnchor editAs="oneCell">
    <xdr:from>
      <xdr:col>17</xdr:col>
      <xdr:colOff>15584</xdr:colOff>
      <xdr:row>25</xdr:row>
      <xdr:rowOff>39835</xdr:rowOff>
    </xdr:from>
    <xdr:to>
      <xdr:col>23</xdr:col>
      <xdr:colOff>324200</xdr:colOff>
      <xdr:row>31</xdr:row>
      <xdr:rowOff>55317</xdr:rowOff>
    </xdr:to>
    <xdr:pic>
      <xdr:nvPicPr>
        <xdr:cNvPr id="7" name="Picture 6"/>
        <xdr:cNvPicPr>
          <a:picLocks noChangeAspect="1"/>
        </xdr:cNvPicPr>
      </xdr:nvPicPr>
      <xdr:blipFill>
        <a:blip xmlns:r="http://schemas.openxmlformats.org/officeDocument/2006/relationships" r:embed="rId5"/>
        <a:stretch>
          <a:fillRect/>
        </a:stretch>
      </xdr:blipFill>
      <xdr:spPr>
        <a:xfrm>
          <a:off x="13120737" y="5852228"/>
          <a:ext cx="4328984" cy="1137445"/>
        </a:xfrm>
        <a:prstGeom prst="rect">
          <a:avLst/>
        </a:prstGeom>
      </xdr:spPr>
    </xdr:pic>
    <xdr:clientData/>
  </xdr:twoCellAnchor>
  <xdr:twoCellAnchor editAs="oneCell">
    <xdr:from>
      <xdr:col>17</xdr:col>
      <xdr:colOff>9843</xdr:colOff>
      <xdr:row>32</xdr:row>
      <xdr:rowOff>15582</xdr:rowOff>
    </xdr:from>
    <xdr:to>
      <xdr:col>23</xdr:col>
      <xdr:colOff>311657</xdr:colOff>
      <xdr:row>35</xdr:row>
      <xdr:rowOff>111573</xdr:rowOff>
    </xdr:to>
    <xdr:pic>
      <xdr:nvPicPr>
        <xdr:cNvPr id="8" name="Picture 7"/>
        <xdr:cNvPicPr>
          <a:picLocks noChangeAspect="1"/>
        </xdr:cNvPicPr>
      </xdr:nvPicPr>
      <xdr:blipFill>
        <a:blip xmlns:r="http://schemas.openxmlformats.org/officeDocument/2006/relationships" r:embed="rId6"/>
        <a:stretch>
          <a:fillRect/>
        </a:stretch>
      </xdr:blipFill>
      <xdr:spPr>
        <a:xfrm>
          <a:off x="13114996" y="7136932"/>
          <a:ext cx="4322182" cy="656972"/>
        </a:xfrm>
        <a:prstGeom prst="rect">
          <a:avLst/>
        </a:prstGeom>
      </xdr:spPr>
    </xdr:pic>
    <xdr:clientData/>
  </xdr:twoCellAnchor>
  <xdr:twoCellAnchor editAs="oneCell">
    <xdr:from>
      <xdr:col>24</xdr:col>
      <xdr:colOff>31165</xdr:colOff>
      <xdr:row>25</xdr:row>
      <xdr:rowOff>15519</xdr:rowOff>
    </xdr:from>
    <xdr:to>
      <xdr:col>31</xdr:col>
      <xdr:colOff>478236</xdr:colOff>
      <xdr:row>33</xdr:row>
      <xdr:rowOff>70667</xdr:rowOff>
    </xdr:to>
    <xdr:pic>
      <xdr:nvPicPr>
        <xdr:cNvPr id="9" name="Picture 8"/>
        <xdr:cNvPicPr>
          <a:picLocks noChangeAspect="1"/>
        </xdr:cNvPicPr>
      </xdr:nvPicPr>
      <xdr:blipFill>
        <a:blip xmlns:r="http://schemas.openxmlformats.org/officeDocument/2006/relationships" r:embed="rId7"/>
        <a:stretch>
          <a:fillRect/>
        </a:stretch>
      </xdr:blipFill>
      <xdr:spPr>
        <a:xfrm>
          <a:off x="17826748" y="5827912"/>
          <a:ext cx="5137500" cy="1551099"/>
        </a:xfrm>
        <a:prstGeom prst="rect">
          <a:avLst/>
        </a:prstGeom>
      </xdr:spPr>
    </xdr:pic>
    <xdr:clientData/>
  </xdr:twoCellAnchor>
  <xdr:twoCellAnchor editAs="oneCell">
    <xdr:from>
      <xdr:col>32</xdr:col>
      <xdr:colOff>35147</xdr:colOff>
      <xdr:row>25</xdr:row>
      <xdr:rowOff>7791</xdr:rowOff>
    </xdr:from>
    <xdr:to>
      <xdr:col>36</xdr:col>
      <xdr:colOff>67005</xdr:colOff>
      <xdr:row>45</xdr:row>
      <xdr:rowOff>81810</xdr:rowOff>
    </xdr:to>
    <xdr:pic>
      <xdr:nvPicPr>
        <xdr:cNvPr id="10" name="Picture 9"/>
        <xdr:cNvPicPr>
          <a:picLocks noChangeAspect="1"/>
        </xdr:cNvPicPr>
      </xdr:nvPicPr>
      <xdr:blipFill>
        <a:blip xmlns:r="http://schemas.openxmlformats.org/officeDocument/2006/relationships" r:embed="rId8"/>
        <a:stretch>
          <a:fillRect/>
        </a:stretch>
      </xdr:blipFill>
      <xdr:spPr>
        <a:xfrm>
          <a:off x="23191221" y="5820184"/>
          <a:ext cx="2712103" cy="3813896"/>
        </a:xfrm>
        <a:prstGeom prst="rect">
          <a:avLst/>
        </a:prstGeom>
      </xdr:spPr>
    </xdr:pic>
    <xdr:clientData/>
  </xdr:twoCellAnchor>
  <xdr:twoCellAnchor editAs="oneCell">
    <xdr:from>
      <xdr:col>37</xdr:col>
      <xdr:colOff>20473</xdr:colOff>
      <xdr:row>24</xdr:row>
      <xdr:rowOff>148035</xdr:rowOff>
    </xdr:from>
    <xdr:to>
      <xdr:col>41</xdr:col>
      <xdr:colOff>308538</xdr:colOff>
      <xdr:row>46</xdr:row>
      <xdr:rowOff>171253</xdr:rowOff>
    </xdr:to>
    <xdr:pic>
      <xdr:nvPicPr>
        <xdr:cNvPr id="11" name="Picture 10"/>
        <xdr:cNvPicPr>
          <a:picLocks noChangeAspect="1"/>
        </xdr:cNvPicPr>
      </xdr:nvPicPr>
      <xdr:blipFill>
        <a:blip xmlns:r="http://schemas.openxmlformats.org/officeDocument/2006/relationships" r:embed="rId9"/>
        <a:stretch>
          <a:fillRect/>
        </a:stretch>
      </xdr:blipFill>
      <xdr:spPr>
        <a:xfrm>
          <a:off x="26526853" y="5773434"/>
          <a:ext cx="2968311" cy="4137083"/>
        </a:xfrm>
        <a:prstGeom prst="rect">
          <a:avLst/>
        </a:prstGeom>
      </xdr:spPr>
    </xdr:pic>
    <xdr:clientData/>
  </xdr:twoCellAnchor>
  <xdr:twoCellAnchor editAs="oneCell">
    <xdr:from>
      <xdr:col>42</xdr:col>
      <xdr:colOff>2619</xdr:colOff>
      <xdr:row>24</xdr:row>
      <xdr:rowOff>179202</xdr:rowOff>
    </xdr:from>
    <xdr:to>
      <xdr:col>45</xdr:col>
      <xdr:colOff>93262</xdr:colOff>
      <xdr:row>40</xdr:row>
      <xdr:rowOff>124506</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29859306" y="5804601"/>
          <a:ext cx="2100827" cy="2937206"/>
        </a:xfrm>
        <a:prstGeom prst="rect">
          <a:avLst/>
        </a:prstGeom>
      </xdr:spPr>
    </xdr:pic>
    <xdr:clientData/>
  </xdr:twoCellAnchor>
  <xdr:twoCellAnchor editAs="oneCell">
    <xdr:from>
      <xdr:col>45</xdr:col>
      <xdr:colOff>149806</xdr:colOff>
      <xdr:row>25</xdr:row>
      <xdr:rowOff>7790</xdr:rowOff>
    </xdr:from>
    <xdr:to>
      <xdr:col>48</xdr:col>
      <xdr:colOff>247242</xdr:colOff>
      <xdr:row>40</xdr:row>
      <xdr:rowOff>124661</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32016677" y="5820183"/>
          <a:ext cx="2107620" cy="2921779"/>
        </a:xfrm>
        <a:prstGeom prst="rect">
          <a:avLst/>
        </a:prstGeom>
      </xdr:spPr>
    </xdr:pic>
    <xdr:clientData/>
  </xdr:twoCellAnchor>
  <xdr:twoCellAnchor editAs="oneCell">
    <xdr:from>
      <xdr:col>49</xdr:col>
      <xdr:colOff>7792</xdr:colOff>
      <xdr:row>25</xdr:row>
      <xdr:rowOff>7059</xdr:rowOff>
    </xdr:from>
    <xdr:to>
      <xdr:col>57</xdr:col>
      <xdr:colOff>229847</xdr:colOff>
      <xdr:row>30</xdr:row>
      <xdr:rowOff>128480</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34554909" y="5819452"/>
          <a:ext cx="5582545" cy="1056390"/>
        </a:xfrm>
        <a:prstGeom prst="rect">
          <a:avLst/>
        </a:prstGeom>
      </xdr:spPr>
    </xdr:pic>
    <xdr:clientData/>
  </xdr:twoCellAnchor>
  <xdr:twoCellAnchor editAs="oneCell">
    <xdr:from>
      <xdr:col>0</xdr:col>
      <xdr:colOff>23374</xdr:colOff>
      <xdr:row>49</xdr:row>
      <xdr:rowOff>62603</xdr:rowOff>
    </xdr:from>
    <xdr:to>
      <xdr:col>4</xdr:col>
      <xdr:colOff>1285583</xdr:colOff>
      <xdr:row>60</xdr:row>
      <xdr:rowOff>108114</xdr:rowOff>
    </xdr:to>
    <xdr:pic>
      <xdr:nvPicPr>
        <xdr:cNvPr id="5" name="Picture 4"/>
        <xdr:cNvPicPr>
          <a:picLocks noChangeAspect="1"/>
        </xdr:cNvPicPr>
      </xdr:nvPicPr>
      <xdr:blipFill>
        <a:blip xmlns:r="http://schemas.openxmlformats.org/officeDocument/2006/relationships" r:embed="rId13"/>
        <a:stretch>
          <a:fillRect/>
        </a:stretch>
      </xdr:blipFill>
      <xdr:spPr>
        <a:xfrm>
          <a:off x="23374" y="10362848"/>
          <a:ext cx="4869632" cy="2102444"/>
        </a:xfrm>
        <a:prstGeom prst="rect">
          <a:avLst/>
        </a:prstGeom>
      </xdr:spPr>
    </xdr:pic>
    <xdr:clientData/>
  </xdr:twoCellAnchor>
  <xdr:twoCellAnchor editAs="oneCell">
    <xdr:from>
      <xdr:col>0</xdr:col>
      <xdr:colOff>23373</xdr:colOff>
      <xdr:row>61</xdr:row>
      <xdr:rowOff>106753</xdr:rowOff>
    </xdr:from>
    <xdr:to>
      <xdr:col>4</xdr:col>
      <xdr:colOff>1301035</xdr:colOff>
      <xdr:row>66</xdr:row>
      <xdr:rowOff>54540</xdr:rowOff>
    </xdr:to>
    <xdr:pic>
      <xdr:nvPicPr>
        <xdr:cNvPr id="15" name="Picture 14"/>
        <xdr:cNvPicPr>
          <a:picLocks noChangeAspect="1"/>
        </xdr:cNvPicPr>
      </xdr:nvPicPr>
      <xdr:blipFill>
        <a:blip xmlns:r="http://schemas.openxmlformats.org/officeDocument/2006/relationships" r:embed="rId14"/>
        <a:stretch>
          <a:fillRect/>
        </a:stretch>
      </xdr:blipFill>
      <xdr:spPr>
        <a:xfrm>
          <a:off x="23373" y="12650925"/>
          <a:ext cx="4885085" cy="882756"/>
        </a:xfrm>
        <a:prstGeom prst="rect">
          <a:avLst/>
        </a:prstGeom>
      </xdr:spPr>
    </xdr:pic>
    <xdr:clientData/>
  </xdr:twoCellAnchor>
  <xdr:twoCellAnchor editAs="oneCell">
    <xdr:from>
      <xdr:col>5</xdr:col>
      <xdr:colOff>20208</xdr:colOff>
      <xdr:row>49</xdr:row>
      <xdr:rowOff>23375</xdr:rowOff>
    </xdr:from>
    <xdr:to>
      <xdr:col>8</xdr:col>
      <xdr:colOff>363079</xdr:colOff>
      <xdr:row>66</xdr:row>
      <xdr:rowOff>101989</xdr:rowOff>
    </xdr:to>
    <xdr:pic>
      <xdr:nvPicPr>
        <xdr:cNvPr id="16" name="Picture 15"/>
        <xdr:cNvPicPr>
          <a:picLocks noChangeAspect="1"/>
        </xdr:cNvPicPr>
      </xdr:nvPicPr>
      <xdr:blipFill>
        <a:blip xmlns:r="http://schemas.openxmlformats.org/officeDocument/2006/relationships" r:embed="rId15"/>
        <a:stretch>
          <a:fillRect/>
        </a:stretch>
      </xdr:blipFill>
      <xdr:spPr>
        <a:xfrm>
          <a:off x="5084625" y="10323620"/>
          <a:ext cx="2353055" cy="3257510"/>
        </a:xfrm>
        <a:prstGeom prst="rect">
          <a:avLst/>
        </a:prstGeom>
      </xdr:spPr>
    </xdr:pic>
    <xdr:clientData/>
  </xdr:twoCellAnchor>
  <xdr:twoCellAnchor editAs="oneCell">
    <xdr:from>
      <xdr:col>9</xdr:col>
      <xdr:colOff>8578</xdr:colOff>
      <xdr:row>49</xdr:row>
      <xdr:rowOff>15584</xdr:rowOff>
    </xdr:from>
    <xdr:to>
      <xdr:col>12</xdr:col>
      <xdr:colOff>578356</xdr:colOff>
      <xdr:row>65</xdr:row>
      <xdr:rowOff>126066</xdr:rowOff>
    </xdr:to>
    <xdr:pic>
      <xdr:nvPicPr>
        <xdr:cNvPr id="17" name="Picture 16"/>
        <xdr:cNvPicPr>
          <a:picLocks noChangeAspect="1"/>
        </xdr:cNvPicPr>
      </xdr:nvPicPr>
      <xdr:blipFill>
        <a:blip xmlns:r="http://schemas.openxmlformats.org/officeDocument/2006/relationships" r:embed="rId16"/>
        <a:stretch>
          <a:fillRect/>
        </a:stretch>
      </xdr:blipFill>
      <xdr:spPr>
        <a:xfrm>
          <a:off x="7753241" y="10315829"/>
          <a:ext cx="2579962" cy="3102384"/>
        </a:xfrm>
        <a:prstGeom prst="rect">
          <a:avLst/>
        </a:prstGeom>
      </xdr:spPr>
    </xdr:pic>
    <xdr:clientData/>
  </xdr:twoCellAnchor>
  <xdr:twoCellAnchor editAs="oneCell">
    <xdr:from>
      <xdr:col>12</xdr:col>
      <xdr:colOff>669322</xdr:colOff>
      <xdr:row>49</xdr:row>
      <xdr:rowOff>15582</xdr:rowOff>
    </xdr:from>
    <xdr:to>
      <xdr:col>16</xdr:col>
      <xdr:colOff>379518</xdr:colOff>
      <xdr:row>66</xdr:row>
      <xdr:rowOff>184811</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10424169" y="10315827"/>
          <a:ext cx="2390441" cy="3348125"/>
        </a:xfrm>
        <a:prstGeom prst="rect">
          <a:avLst/>
        </a:prstGeom>
      </xdr:spPr>
    </xdr:pic>
    <xdr:clientData/>
  </xdr:twoCellAnchor>
  <xdr:twoCellAnchor editAs="oneCell">
    <xdr:from>
      <xdr:col>17</xdr:col>
      <xdr:colOff>15583</xdr:colOff>
      <xdr:row>49</xdr:row>
      <xdr:rowOff>14218</xdr:rowOff>
    </xdr:from>
    <xdr:to>
      <xdr:col>24</xdr:col>
      <xdr:colOff>530829</xdr:colOff>
      <xdr:row>60</xdr:row>
      <xdr:rowOff>180293</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13120736" y="10314463"/>
          <a:ext cx="5205676" cy="2223008"/>
        </a:xfrm>
        <a:prstGeom prst="rect">
          <a:avLst/>
        </a:prstGeom>
      </xdr:spPr>
    </xdr:pic>
    <xdr:clientData/>
  </xdr:twoCellAnchor>
  <xdr:twoCellAnchor editAs="oneCell">
    <xdr:from>
      <xdr:col>17</xdr:col>
      <xdr:colOff>1</xdr:colOff>
      <xdr:row>60</xdr:row>
      <xdr:rowOff>174178</xdr:rowOff>
    </xdr:from>
    <xdr:to>
      <xdr:col>22</xdr:col>
      <xdr:colOff>467485</xdr:colOff>
      <xdr:row>62</xdr:row>
      <xdr:rowOff>46499</xdr:rowOff>
    </xdr:to>
    <xdr:pic>
      <xdr:nvPicPr>
        <xdr:cNvPr id="20" name="Picture 19"/>
        <xdr:cNvPicPr>
          <a:picLocks noChangeAspect="1"/>
        </xdr:cNvPicPr>
      </xdr:nvPicPr>
      <xdr:blipFill>
        <a:blip xmlns:r="http://schemas.openxmlformats.org/officeDocument/2006/relationships" r:embed="rId19"/>
        <a:stretch>
          <a:fillRect/>
        </a:stretch>
      </xdr:blipFill>
      <xdr:spPr>
        <a:xfrm>
          <a:off x="13105154" y="12531356"/>
          <a:ext cx="3817791" cy="246309"/>
        </a:xfrm>
        <a:prstGeom prst="rect">
          <a:avLst/>
        </a:prstGeom>
      </xdr:spPr>
    </xdr:pic>
    <xdr:clientData/>
  </xdr:twoCellAnchor>
  <xdr:twoCellAnchor editAs="oneCell">
    <xdr:from>
      <xdr:col>25</xdr:col>
      <xdr:colOff>31165</xdr:colOff>
      <xdr:row>49</xdr:row>
      <xdr:rowOff>23973</xdr:rowOff>
    </xdr:from>
    <xdr:to>
      <xdr:col>28</xdr:col>
      <xdr:colOff>423619</xdr:colOff>
      <xdr:row>53</xdr:row>
      <xdr:rowOff>15270</xdr:rowOff>
    </xdr:to>
    <xdr:pic>
      <xdr:nvPicPr>
        <xdr:cNvPr id="21" name="Picture 20"/>
        <xdr:cNvPicPr>
          <a:picLocks noChangeAspect="1"/>
        </xdr:cNvPicPr>
      </xdr:nvPicPr>
      <xdr:blipFill>
        <a:blip xmlns:r="http://schemas.openxmlformats.org/officeDocument/2006/relationships" r:embed="rId20"/>
        <a:stretch>
          <a:fillRect/>
        </a:stretch>
      </xdr:blipFill>
      <xdr:spPr>
        <a:xfrm>
          <a:off x="18496809" y="10324218"/>
          <a:ext cx="2402638" cy="739273"/>
        </a:xfrm>
        <a:prstGeom prst="rect">
          <a:avLst/>
        </a:prstGeom>
      </xdr:spPr>
    </xdr:pic>
    <xdr:clientData/>
  </xdr:twoCellAnchor>
  <xdr:twoCellAnchor editAs="oneCell">
    <xdr:from>
      <xdr:col>29</xdr:col>
      <xdr:colOff>15583</xdr:colOff>
      <xdr:row>49</xdr:row>
      <xdr:rowOff>22842</xdr:rowOff>
    </xdr:from>
    <xdr:to>
      <xdr:col>36</xdr:col>
      <xdr:colOff>635311</xdr:colOff>
      <xdr:row>57</xdr:row>
      <xdr:rowOff>19869</xdr:rowOff>
    </xdr:to>
    <xdr:pic>
      <xdr:nvPicPr>
        <xdr:cNvPr id="22" name="Picture 21"/>
        <xdr:cNvPicPr>
          <a:picLocks noChangeAspect="1"/>
        </xdr:cNvPicPr>
      </xdr:nvPicPr>
      <xdr:blipFill>
        <a:blip xmlns:r="http://schemas.openxmlformats.org/officeDocument/2006/relationships" r:embed="rId21"/>
        <a:stretch>
          <a:fillRect/>
        </a:stretch>
      </xdr:blipFill>
      <xdr:spPr>
        <a:xfrm>
          <a:off x="21161473" y="10323087"/>
          <a:ext cx="5310157" cy="149297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23374</xdr:colOff>
      <xdr:row>61</xdr:row>
      <xdr:rowOff>17629</xdr:rowOff>
    </xdr:from>
    <xdr:to>
      <xdr:col>4</xdr:col>
      <xdr:colOff>734497</xdr:colOff>
      <xdr:row>63</xdr:row>
      <xdr:rowOff>166115</xdr:rowOff>
    </xdr:to>
    <xdr:pic>
      <xdr:nvPicPr>
        <xdr:cNvPr id="23" name="Picture 22"/>
        <xdr:cNvPicPr>
          <a:picLocks noChangeAspect="1"/>
        </xdr:cNvPicPr>
      </xdr:nvPicPr>
      <xdr:blipFill>
        <a:blip xmlns:r="http://schemas.openxmlformats.org/officeDocument/2006/relationships" r:embed="rId1"/>
        <a:stretch>
          <a:fillRect/>
        </a:stretch>
      </xdr:blipFill>
      <xdr:spPr>
        <a:xfrm>
          <a:off x="23374" y="7528549"/>
          <a:ext cx="4318546" cy="522471"/>
        </a:xfrm>
        <a:prstGeom prst="rect">
          <a:avLst/>
        </a:prstGeom>
      </xdr:spPr>
    </xdr:pic>
    <xdr:clientData/>
  </xdr:twoCellAnchor>
  <xdr:twoCellAnchor editAs="oneCell">
    <xdr:from>
      <xdr:col>4</xdr:col>
      <xdr:colOff>1455696</xdr:colOff>
      <xdr:row>61</xdr:row>
      <xdr:rowOff>23373</xdr:rowOff>
    </xdr:from>
    <xdr:to>
      <xdr:col>8</xdr:col>
      <xdr:colOff>351394</xdr:colOff>
      <xdr:row>76</xdr:row>
      <xdr:rowOff>53916</xdr:rowOff>
    </xdr:to>
    <xdr:pic>
      <xdr:nvPicPr>
        <xdr:cNvPr id="28" name="Picture 27"/>
        <xdr:cNvPicPr>
          <a:picLocks noChangeAspect="1"/>
        </xdr:cNvPicPr>
      </xdr:nvPicPr>
      <xdr:blipFill>
        <a:blip xmlns:r="http://schemas.openxmlformats.org/officeDocument/2006/relationships" r:embed="rId2"/>
        <a:stretch>
          <a:fillRect/>
        </a:stretch>
      </xdr:blipFill>
      <xdr:spPr>
        <a:xfrm>
          <a:off x="5063119" y="7534293"/>
          <a:ext cx="2362876" cy="2835451"/>
        </a:xfrm>
        <a:prstGeom prst="rect">
          <a:avLst/>
        </a:prstGeom>
      </xdr:spPr>
    </xdr:pic>
    <xdr:clientData/>
  </xdr:twoCellAnchor>
  <xdr:twoCellAnchor editAs="oneCell">
    <xdr:from>
      <xdr:col>8</xdr:col>
      <xdr:colOff>668814</xdr:colOff>
      <xdr:row>61</xdr:row>
      <xdr:rowOff>7791</xdr:rowOff>
    </xdr:from>
    <xdr:to>
      <xdr:col>12</xdr:col>
      <xdr:colOff>431642</xdr:colOff>
      <xdr:row>79</xdr:row>
      <xdr:rowOff>35062</xdr:rowOff>
    </xdr:to>
    <xdr:pic>
      <xdr:nvPicPr>
        <xdr:cNvPr id="29" name="Picture 28"/>
        <xdr:cNvPicPr>
          <a:picLocks noChangeAspect="1"/>
        </xdr:cNvPicPr>
      </xdr:nvPicPr>
      <xdr:blipFill>
        <a:blip xmlns:r="http://schemas.openxmlformats.org/officeDocument/2006/relationships" r:embed="rId3"/>
        <a:stretch>
          <a:fillRect/>
        </a:stretch>
      </xdr:blipFill>
      <xdr:spPr>
        <a:xfrm>
          <a:off x="7743415" y="7518711"/>
          <a:ext cx="2443074" cy="3393159"/>
        </a:xfrm>
        <a:prstGeom prst="rect">
          <a:avLst/>
        </a:prstGeom>
      </xdr:spPr>
    </xdr:pic>
    <xdr:clientData/>
  </xdr:twoCellAnchor>
  <xdr:twoCellAnchor editAs="oneCell">
    <xdr:from>
      <xdr:col>13</xdr:col>
      <xdr:colOff>0</xdr:colOff>
      <xdr:row>61</xdr:row>
      <xdr:rowOff>37681</xdr:rowOff>
    </xdr:from>
    <xdr:to>
      <xdr:col>17</xdr:col>
      <xdr:colOff>615521</xdr:colOff>
      <xdr:row>64</xdr:row>
      <xdr:rowOff>111842</xdr:rowOff>
    </xdr:to>
    <xdr:pic>
      <xdr:nvPicPr>
        <xdr:cNvPr id="30" name="Picture 29"/>
        <xdr:cNvPicPr>
          <a:picLocks noChangeAspect="1"/>
        </xdr:cNvPicPr>
      </xdr:nvPicPr>
      <xdr:blipFill>
        <a:blip xmlns:r="http://schemas.openxmlformats.org/officeDocument/2006/relationships" r:embed="rId4"/>
        <a:stretch>
          <a:fillRect/>
        </a:stretch>
      </xdr:blipFill>
      <xdr:spPr>
        <a:xfrm>
          <a:off x="10424908" y="7548601"/>
          <a:ext cx="3326932" cy="635141"/>
        </a:xfrm>
        <a:prstGeom prst="rect">
          <a:avLst/>
        </a:prstGeom>
      </xdr:spPr>
    </xdr:pic>
    <xdr:clientData/>
  </xdr:twoCellAnchor>
  <xdr:twoCellAnchor editAs="oneCell">
    <xdr:from>
      <xdr:col>18</xdr:col>
      <xdr:colOff>13783</xdr:colOff>
      <xdr:row>61</xdr:row>
      <xdr:rowOff>7791</xdr:rowOff>
    </xdr:from>
    <xdr:to>
      <xdr:col>21</xdr:col>
      <xdr:colOff>547191</xdr:colOff>
      <xdr:row>77</xdr:row>
      <xdr:rowOff>66615</xdr:rowOff>
    </xdr:to>
    <xdr:pic>
      <xdr:nvPicPr>
        <xdr:cNvPr id="31" name="Picture 30"/>
        <xdr:cNvPicPr>
          <a:picLocks noChangeAspect="1"/>
        </xdr:cNvPicPr>
      </xdr:nvPicPr>
      <xdr:blipFill>
        <a:blip xmlns:r="http://schemas.openxmlformats.org/officeDocument/2006/relationships" r:embed="rId5"/>
        <a:stretch>
          <a:fillRect/>
        </a:stretch>
      </xdr:blipFill>
      <xdr:spPr>
        <a:xfrm>
          <a:off x="13788998" y="11430000"/>
          <a:ext cx="2543592" cy="3050725"/>
        </a:xfrm>
        <a:prstGeom prst="rect">
          <a:avLst/>
        </a:prstGeom>
      </xdr:spPr>
    </xdr:pic>
    <xdr:clientData/>
  </xdr:twoCellAnchor>
  <xdr:twoCellAnchor editAs="oneCell">
    <xdr:from>
      <xdr:col>22</xdr:col>
      <xdr:colOff>11930</xdr:colOff>
      <xdr:row>61</xdr:row>
      <xdr:rowOff>15583</xdr:rowOff>
    </xdr:from>
    <xdr:to>
      <xdr:col>25</xdr:col>
      <xdr:colOff>170319</xdr:colOff>
      <xdr:row>77</xdr:row>
      <xdr:rowOff>40827</xdr:rowOff>
    </xdr:to>
    <xdr:pic>
      <xdr:nvPicPr>
        <xdr:cNvPr id="32" name="Picture 31"/>
        <xdr:cNvPicPr>
          <a:picLocks noChangeAspect="1"/>
        </xdr:cNvPicPr>
      </xdr:nvPicPr>
      <xdr:blipFill>
        <a:blip xmlns:r="http://schemas.openxmlformats.org/officeDocument/2006/relationships" r:embed="rId6"/>
        <a:stretch>
          <a:fillRect/>
        </a:stretch>
      </xdr:blipFill>
      <xdr:spPr>
        <a:xfrm>
          <a:off x="16467390" y="11437792"/>
          <a:ext cx="2168573" cy="3017145"/>
        </a:xfrm>
        <a:prstGeom prst="rect">
          <a:avLst/>
        </a:prstGeom>
      </xdr:spPr>
    </xdr:pic>
    <xdr:clientData/>
  </xdr:twoCellAnchor>
  <xdr:twoCellAnchor editAs="oneCell">
    <xdr:from>
      <xdr:col>26</xdr:col>
      <xdr:colOff>31164</xdr:colOff>
      <xdr:row>61</xdr:row>
      <xdr:rowOff>5197</xdr:rowOff>
    </xdr:from>
    <xdr:to>
      <xdr:col>31</xdr:col>
      <xdr:colOff>592985</xdr:colOff>
      <xdr:row>64</xdr:row>
      <xdr:rowOff>163621</xdr:rowOff>
    </xdr:to>
    <xdr:pic>
      <xdr:nvPicPr>
        <xdr:cNvPr id="33" name="Picture 32"/>
        <xdr:cNvPicPr>
          <a:picLocks noChangeAspect="1"/>
        </xdr:cNvPicPr>
      </xdr:nvPicPr>
      <xdr:blipFill>
        <a:blip xmlns:r="http://schemas.openxmlformats.org/officeDocument/2006/relationships" r:embed="rId7"/>
        <a:stretch>
          <a:fillRect/>
        </a:stretch>
      </xdr:blipFill>
      <xdr:spPr>
        <a:xfrm>
          <a:off x="19166870" y="11427406"/>
          <a:ext cx="3912128" cy="719404"/>
        </a:xfrm>
        <a:prstGeom prst="rect">
          <a:avLst/>
        </a:prstGeom>
      </xdr:spPr>
    </xdr:pic>
    <xdr:clientData/>
  </xdr:twoCellAnchor>
  <xdr:twoCellAnchor editAs="oneCell">
    <xdr:from>
      <xdr:col>32</xdr:col>
      <xdr:colOff>2970</xdr:colOff>
      <xdr:row>61</xdr:row>
      <xdr:rowOff>38956</xdr:rowOff>
    </xdr:from>
    <xdr:to>
      <xdr:col>35</xdr:col>
      <xdr:colOff>404317</xdr:colOff>
      <xdr:row>76</xdr:row>
      <xdr:rowOff>88820</xdr:rowOff>
    </xdr:to>
    <xdr:pic>
      <xdr:nvPicPr>
        <xdr:cNvPr id="34" name="Picture 33"/>
        <xdr:cNvPicPr>
          <a:picLocks noChangeAspect="1"/>
        </xdr:cNvPicPr>
      </xdr:nvPicPr>
      <xdr:blipFill>
        <a:blip xmlns:r="http://schemas.openxmlformats.org/officeDocument/2006/relationships" r:embed="rId8"/>
        <a:stretch>
          <a:fillRect/>
        </a:stretch>
      </xdr:blipFill>
      <xdr:spPr>
        <a:xfrm>
          <a:off x="23159044" y="11461165"/>
          <a:ext cx="2411531" cy="2854772"/>
        </a:xfrm>
        <a:prstGeom prst="rect">
          <a:avLst/>
        </a:prstGeom>
      </xdr:spPr>
    </xdr:pic>
    <xdr:clientData/>
  </xdr:twoCellAnchor>
  <xdr:twoCellAnchor editAs="oneCell">
    <xdr:from>
      <xdr:col>36</xdr:col>
      <xdr:colOff>9406</xdr:colOff>
      <xdr:row>61</xdr:row>
      <xdr:rowOff>15582</xdr:rowOff>
    </xdr:from>
    <xdr:to>
      <xdr:col>39</xdr:col>
      <xdr:colOff>501742</xdr:colOff>
      <xdr:row>79</xdr:row>
      <xdr:rowOff>139233</xdr:rowOff>
    </xdr:to>
    <xdr:pic>
      <xdr:nvPicPr>
        <xdr:cNvPr id="35" name="Picture 34"/>
        <xdr:cNvPicPr>
          <a:picLocks noChangeAspect="1"/>
        </xdr:cNvPicPr>
      </xdr:nvPicPr>
      <xdr:blipFill>
        <a:blip xmlns:r="http://schemas.openxmlformats.org/officeDocument/2006/relationships" r:embed="rId9"/>
        <a:stretch>
          <a:fillRect/>
        </a:stretch>
      </xdr:blipFill>
      <xdr:spPr>
        <a:xfrm>
          <a:off x="25845725" y="11437791"/>
          <a:ext cx="2502520" cy="3489539"/>
        </a:xfrm>
        <a:prstGeom prst="rect">
          <a:avLst/>
        </a:prstGeom>
      </xdr:spPr>
    </xdr:pic>
    <xdr:clientData/>
  </xdr:twoCellAnchor>
  <xdr:twoCellAnchor editAs="oneCell">
    <xdr:from>
      <xdr:col>40</xdr:col>
      <xdr:colOff>15583</xdr:colOff>
      <xdr:row>61</xdr:row>
      <xdr:rowOff>23374</xdr:rowOff>
    </xdr:from>
    <xdr:to>
      <xdr:col>45</xdr:col>
      <xdr:colOff>549696</xdr:colOff>
      <xdr:row>64</xdr:row>
      <xdr:rowOff>185904</xdr:rowOff>
    </xdr:to>
    <xdr:pic>
      <xdr:nvPicPr>
        <xdr:cNvPr id="36" name="Picture 35"/>
        <xdr:cNvPicPr>
          <a:picLocks noChangeAspect="1"/>
        </xdr:cNvPicPr>
      </xdr:nvPicPr>
      <xdr:blipFill>
        <a:blip xmlns:r="http://schemas.openxmlformats.org/officeDocument/2006/relationships" r:embed="rId10"/>
        <a:stretch>
          <a:fillRect/>
        </a:stretch>
      </xdr:blipFill>
      <xdr:spPr>
        <a:xfrm>
          <a:off x="28532147" y="11445583"/>
          <a:ext cx="3884420" cy="723510"/>
        </a:xfrm>
        <a:prstGeom prst="rect">
          <a:avLst/>
        </a:prstGeom>
      </xdr:spPr>
    </xdr:pic>
    <xdr:clientData/>
  </xdr:twoCellAnchor>
  <xdr:twoCellAnchor editAs="oneCell">
    <xdr:from>
      <xdr:col>40</xdr:col>
      <xdr:colOff>7790</xdr:colOff>
      <xdr:row>68</xdr:row>
      <xdr:rowOff>24147</xdr:rowOff>
    </xdr:from>
    <xdr:to>
      <xdr:col>45</xdr:col>
      <xdr:colOff>560982</xdr:colOff>
      <xdr:row>71</xdr:row>
      <xdr:rowOff>35762</xdr:rowOff>
    </xdr:to>
    <xdr:pic>
      <xdr:nvPicPr>
        <xdr:cNvPr id="37" name="Picture 36"/>
        <xdr:cNvPicPr>
          <a:picLocks noChangeAspect="1"/>
        </xdr:cNvPicPr>
      </xdr:nvPicPr>
      <xdr:blipFill>
        <a:blip xmlns:r="http://schemas.openxmlformats.org/officeDocument/2006/relationships" r:embed="rId11"/>
        <a:stretch>
          <a:fillRect/>
        </a:stretch>
      </xdr:blipFill>
      <xdr:spPr>
        <a:xfrm>
          <a:off x="28524354" y="12755313"/>
          <a:ext cx="3903499" cy="572596"/>
        </a:xfrm>
        <a:prstGeom prst="rect">
          <a:avLst/>
        </a:prstGeom>
      </xdr:spPr>
    </xdr:pic>
    <xdr:clientData/>
  </xdr:twoCellAnchor>
  <xdr:twoCellAnchor editAs="oneCell">
    <xdr:from>
      <xdr:col>40</xdr:col>
      <xdr:colOff>15583</xdr:colOff>
      <xdr:row>74</xdr:row>
      <xdr:rowOff>12698</xdr:rowOff>
    </xdr:from>
    <xdr:to>
      <xdr:col>45</xdr:col>
      <xdr:colOff>662270</xdr:colOff>
      <xdr:row>75</xdr:row>
      <xdr:rowOff>113831</xdr:rowOff>
    </xdr:to>
    <xdr:pic>
      <xdr:nvPicPr>
        <xdr:cNvPr id="38" name="Picture 37"/>
        <xdr:cNvPicPr>
          <a:picLocks noChangeAspect="1"/>
        </xdr:cNvPicPr>
      </xdr:nvPicPr>
      <xdr:blipFill>
        <a:blip xmlns:r="http://schemas.openxmlformats.org/officeDocument/2006/relationships" r:embed="rId12"/>
        <a:stretch>
          <a:fillRect/>
        </a:stretch>
      </xdr:blipFill>
      <xdr:spPr>
        <a:xfrm>
          <a:off x="28532147" y="13865827"/>
          <a:ext cx="3996994" cy="288127"/>
        </a:xfrm>
        <a:prstGeom prst="rect">
          <a:avLst/>
        </a:prstGeom>
      </xdr:spPr>
    </xdr:pic>
    <xdr:clientData/>
  </xdr:twoCellAnchor>
  <xdr:twoCellAnchor editAs="oneCell">
    <xdr:from>
      <xdr:col>46</xdr:col>
      <xdr:colOff>7791</xdr:colOff>
      <xdr:row>61</xdr:row>
      <xdr:rowOff>13150</xdr:rowOff>
    </xdr:from>
    <xdr:to>
      <xdr:col>51</xdr:col>
      <xdr:colOff>557677</xdr:colOff>
      <xdr:row>70</xdr:row>
      <xdr:rowOff>23375</xdr:rowOff>
    </xdr:to>
    <xdr:pic>
      <xdr:nvPicPr>
        <xdr:cNvPr id="39" name="Picture 38"/>
        <xdr:cNvPicPr>
          <a:picLocks noChangeAspect="1"/>
        </xdr:cNvPicPr>
      </xdr:nvPicPr>
      <xdr:blipFill>
        <a:blip xmlns:r="http://schemas.openxmlformats.org/officeDocument/2006/relationships" r:embed="rId13"/>
        <a:stretch>
          <a:fillRect/>
        </a:stretch>
      </xdr:blipFill>
      <xdr:spPr>
        <a:xfrm>
          <a:off x="32575889" y="11435359"/>
          <a:ext cx="4001481" cy="1693169"/>
        </a:xfrm>
        <a:prstGeom prst="rect">
          <a:avLst/>
        </a:prstGeom>
      </xdr:spPr>
    </xdr:pic>
    <xdr:clientData/>
  </xdr:twoCellAnchor>
  <xdr:twoCellAnchor editAs="oneCell">
    <xdr:from>
      <xdr:col>46</xdr:col>
      <xdr:colOff>18954</xdr:colOff>
      <xdr:row>72</xdr:row>
      <xdr:rowOff>63555</xdr:rowOff>
    </xdr:from>
    <xdr:to>
      <xdr:col>51</xdr:col>
      <xdr:colOff>545399</xdr:colOff>
      <xdr:row>75</xdr:row>
      <xdr:rowOff>34591</xdr:rowOff>
    </xdr:to>
    <xdr:pic>
      <xdr:nvPicPr>
        <xdr:cNvPr id="2" name="Picture 1"/>
        <xdr:cNvPicPr>
          <a:picLocks noChangeAspect="1"/>
        </xdr:cNvPicPr>
      </xdr:nvPicPr>
      <xdr:blipFill>
        <a:blip xmlns:r="http://schemas.openxmlformats.org/officeDocument/2006/relationships" r:embed="rId14"/>
        <a:stretch>
          <a:fillRect/>
        </a:stretch>
      </xdr:blipFill>
      <xdr:spPr>
        <a:xfrm>
          <a:off x="32587052" y="13542696"/>
          <a:ext cx="3978040" cy="532018"/>
        </a:xfrm>
        <a:prstGeom prst="rect">
          <a:avLst/>
        </a:prstGeom>
      </xdr:spPr>
    </xdr:pic>
    <xdr:clientData/>
  </xdr:twoCellAnchor>
  <xdr:twoCellAnchor editAs="oneCell">
    <xdr:from>
      <xdr:col>52</xdr:col>
      <xdr:colOff>38921</xdr:colOff>
      <xdr:row>61</xdr:row>
      <xdr:rowOff>46749</xdr:rowOff>
    </xdr:from>
    <xdr:to>
      <xdr:col>55</xdr:col>
      <xdr:colOff>93653</xdr:colOff>
      <xdr:row>76</xdr:row>
      <xdr:rowOff>77914</xdr:rowOff>
    </xdr:to>
    <xdr:pic>
      <xdr:nvPicPr>
        <xdr:cNvPr id="3" name="Picture 2"/>
        <xdr:cNvPicPr>
          <a:picLocks noChangeAspect="1"/>
        </xdr:cNvPicPr>
      </xdr:nvPicPr>
      <xdr:blipFill>
        <a:blip xmlns:r="http://schemas.openxmlformats.org/officeDocument/2006/relationships" r:embed="rId15"/>
        <a:stretch>
          <a:fillRect/>
        </a:stretch>
      </xdr:blipFill>
      <xdr:spPr>
        <a:xfrm>
          <a:off x="36728676" y="11468958"/>
          <a:ext cx="2064916" cy="2836073"/>
        </a:xfrm>
        <a:prstGeom prst="rect">
          <a:avLst/>
        </a:prstGeom>
      </xdr:spPr>
    </xdr:pic>
    <xdr:clientData/>
  </xdr:twoCellAnchor>
  <xdr:twoCellAnchor editAs="oneCell">
    <xdr:from>
      <xdr:col>56</xdr:col>
      <xdr:colOff>70123</xdr:colOff>
      <xdr:row>61</xdr:row>
      <xdr:rowOff>42298</xdr:rowOff>
    </xdr:from>
    <xdr:to>
      <xdr:col>61</xdr:col>
      <xdr:colOff>428527</xdr:colOff>
      <xdr:row>73</xdr:row>
      <xdr:rowOff>33365</xdr:rowOff>
    </xdr:to>
    <xdr:pic>
      <xdr:nvPicPr>
        <xdr:cNvPr id="4" name="Picture 3"/>
        <xdr:cNvPicPr>
          <a:picLocks noChangeAspect="1"/>
        </xdr:cNvPicPr>
      </xdr:nvPicPr>
      <xdr:blipFill>
        <a:blip xmlns:r="http://schemas.openxmlformats.org/officeDocument/2006/relationships" r:embed="rId16"/>
        <a:stretch>
          <a:fillRect/>
        </a:stretch>
      </xdr:blipFill>
      <xdr:spPr>
        <a:xfrm>
          <a:off x="39440123" y="11464507"/>
          <a:ext cx="3747668" cy="2234992"/>
        </a:xfrm>
        <a:prstGeom prst="rect">
          <a:avLst/>
        </a:prstGeom>
      </xdr:spPr>
    </xdr:pic>
    <xdr:clientData/>
  </xdr:twoCellAnchor>
  <xdr:twoCellAnchor editAs="oneCell">
    <xdr:from>
      <xdr:col>62</xdr:col>
      <xdr:colOff>26444</xdr:colOff>
      <xdr:row>61</xdr:row>
      <xdr:rowOff>15583</xdr:rowOff>
    </xdr:from>
    <xdr:to>
      <xdr:col>65</xdr:col>
      <xdr:colOff>405154</xdr:colOff>
      <xdr:row>78</xdr:row>
      <xdr:rowOff>167787</xdr:rowOff>
    </xdr:to>
    <xdr:pic>
      <xdr:nvPicPr>
        <xdr:cNvPr id="5" name="Picture 4"/>
        <xdr:cNvPicPr>
          <a:picLocks noChangeAspect="1"/>
        </xdr:cNvPicPr>
      </xdr:nvPicPr>
      <xdr:blipFill>
        <a:blip xmlns:r="http://schemas.openxmlformats.org/officeDocument/2006/relationships" r:embed="rId17"/>
        <a:stretch>
          <a:fillRect/>
        </a:stretch>
      </xdr:blipFill>
      <xdr:spPr>
        <a:xfrm>
          <a:off x="43416812" y="11437792"/>
          <a:ext cx="2388894" cy="3331098"/>
        </a:xfrm>
        <a:prstGeom prst="rect">
          <a:avLst/>
        </a:prstGeom>
      </xdr:spPr>
    </xdr:pic>
    <xdr:clientData/>
  </xdr:twoCellAnchor>
  <xdr:twoCellAnchor editAs="oneCell">
    <xdr:from>
      <xdr:col>67</xdr:col>
      <xdr:colOff>114906</xdr:colOff>
      <xdr:row>61</xdr:row>
      <xdr:rowOff>38956</xdr:rowOff>
    </xdr:from>
    <xdr:to>
      <xdr:col>70</xdr:col>
      <xdr:colOff>389570</xdr:colOff>
      <xdr:row>78</xdr:row>
      <xdr:rowOff>68877</xdr:rowOff>
    </xdr:to>
    <xdr:pic>
      <xdr:nvPicPr>
        <xdr:cNvPr id="6" name="Picture 5"/>
        <xdr:cNvPicPr>
          <a:picLocks noChangeAspect="1"/>
        </xdr:cNvPicPr>
      </xdr:nvPicPr>
      <xdr:blipFill>
        <a:blip xmlns:r="http://schemas.openxmlformats.org/officeDocument/2006/relationships" r:embed="rId18"/>
        <a:stretch>
          <a:fillRect/>
        </a:stretch>
      </xdr:blipFill>
      <xdr:spPr>
        <a:xfrm>
          <a:off x="46855581" y="11461165"/>
          <a:ext cx="2284848" cy="3208815"/>
        </a:xfrm>
        <a:prstGeom prst="rect">
          <a:avLst/>
        </a:prstGeom>
      </xdr:spPr>
    </xdr:pic>
    <xdr:clientData/>
  </xdr:twoCellAnchor>
  <xdr:twoCellAnchor editAs="oneCell">
    <xdr:from>
      <xdr:col>70</xdr:col>
      <xdr:colOff>615521</xdr:colOff>
      <xdr:row>61</xdr:row>
      <xdr:rowOff>3405</xdr:rowOff>
    </xdr:from>
    <xdr:to>
      <xdr:col>76</xdr:col>
      <xdr:colOff>710576</xdr:colOff>
      <xdr:row>77</xdr:row>
      <xdr:rowOff>44723</xdr:rowOff>
    </xdr:to>
    <xdr:pic>
      <xdr:nvPicPr>
        <xdr:cNvPr id="7" name="Picture 6"/>
        <xdr:cNvPicPr>
          <a:picLocks noChangeAspect="1"/>
        </xdr:cNvPicPr>
      </xdr:nvPicPr>
      <xdr:blipFill>
        <a:blip xmlns:r="http://schemas.openxmlformats.org/officeDocument/2006/relationships" r:embed="rId19"/>
        <a:stretch>
          <a:fillRect/>
        </a:stretch>
      </xdr:blipFill>
      <xdr:spPr>
        <a:xfrm>
          <a:off x="49366380" y="11425614"/>
          <a:ext cx="4115423" cy="3033219"/>
        </a:xfrm>
        <a:prstGeom prst="rect">
          <a:avLst/>
        </a:prstGeom>
      </xdr:spPr>
    </xdr:pic>
    <xdr:clientData/>
  </xdr:twoCellAnchor>
  <xdr:twoCellAnchor editAs="oneCell">
    <xdr:from>
      <xdr:col>78</xdr:col>
      <xdr:colOff>31925</xdr:colOff>
      <xdr:row>61</xdr:row>
      <xdr:rowOff>7791</xdr:rowOff>
    </xdr:from>
    <xdr:to>
      <xdr:col>81</xdr:col>
      <xdr:colOff>244826</xdr:colOff>
      <xdr:row>77</xdr:row>
      <xdr:rowOff>149050</xdr:rowOff>
    </xdr:to>
    <xdr:pic>
      <xdr:nvPicPr>
        <xdr:cNvPr id="8" name="Picture 7"/>
        <xdr:cNvPicPr>
          <a:picLocks noChangeAspect="1"/>
        </xdr:cNvPicPr>
      </xdr:nvPicPr>
      <xdr:blipFill>
        <a:blip xmlns:r="http://schemas.openxmlformats.org/officeDocument/2006/relationships" r:embed="rId20"/>
        <a:stretch>
          <a:fillRect/>
        </a:stretch>
      </xdr:blipFill>
      <xdr:spPr>
        <a:xfrm>
          <a:off x="54143275" y="11430000"/>
          <a:ext cx="2223085" cy="3133160"/>
        </a:xfrm>
        <a:prstGeom prst="rect">
          <a:avLst/>
        </a:prstGeom>
      </xdr:spPr>
    </xdr:pic>
    <xdr:clientData/>
  </xdr:twoCellAnchor>
  <xdr:twoCellAnchor editAs="oneCell">
    <xdr:from>
      <xdr:col>82</xdr:col>
      <xdr:colOff>16288</xdr:colOff>
      <xdr:row>61</xdr:row>
      <xdr:rowOff>23374</xdr:rowOff>
    </xdr:from>
    <xdr:to>
      <xdr:col>85</xdr:col>
      <xdr:colOff>215899</xdr:colOff>
      <xdr:row>76</xdr:row>
      <xdr:rowOff>1790</xdr:rowOff>
    </xdr:to>
    <xdr:pic>
      <xdr:nvPicPr>
        <xdr:cNvPr id="9" name="Picture 8"/>
        <xdr:cNvPicPr>
          <a:picLocks noChangeAspect="1"/>
        </xdr:cNvPicPr>
      </xdr:nvPicPr>
      <xdr:blipFill>
        <a:blip xmlns:r="http://schemas.openxmlformats.org/officeDocument/2006/relationships" r:embed="rId21"/>
        <a:stretch>
          <a:fillRect/>
        </a:stretch>
      </xdr:blipFill>
      <xdr:spPr>
        <a:xfrm>
          <a:off x="56807883" y="11445583"/>
          <a:ext cx="3830409" cy="2783324"/>
        </a:xfrm>
        <a:prstGeom prst="rect">
          <a:avLst/>
        </a:prstGeom>
      </xdr:spPr>
    </xdr:pic>
    <xdr:clientData/>
  </xdr:twoCellAnchor>
  <xdr:twoCellAnchor editAs="oneCell">
    <xdr:from>
      <xdr:col>87</xdr:col>
      <xdr:colOff>667980</xdr:colOff>
      <xdr:row>60</xdr:row>
      <xdr:rowOff>186993</xdr:rowOff>
    </xdr:from>
    <xdr:to>
      <xdr:col>91</xdr:col>
      <xdr:colOff>614840</xdr:colOff>
      <xdr:row>82</xdr:row>
      <xdr:rowOff>21893</xdr:rowOff>
    </xdr:to>
    <xdr:pic>
      <xdr:nvPicPr>
        <xdr:cNvPr id="10" name="Picture 9"/>
        <xdr:cNvPicPr>
          <a:picLocks noChangeAspect="1"/>
        </xdr:cNvPicPr>
      </xdr:nvPicPr>
      <xdr:blipFill>
        <a:blip xmlns:r="http://schemas.openxmlformats.org/officeDocument/2006/relationships" r:embed="rId22"/>
        <a:stretch>
          <a:fillRect/>
        </a:stretch>
      </xdr:blipFill>
      <xdr:spPr>
        <a:xfrm>
          <a:off x="60809882" y="11422208"/>
          <a:ext cx="2627105" cy="3948765"/>
        </a:xfrm>
        <a:prstGeom prst="rect">
          <a:avLst/>
        </a:prstGeom>
      </xdr:spPr>
    </xdr:pic>
    <xdr:clientData/>
  </xdr:twoCellAnchor>
  <xdr:twoCellAnchor editAs="oneCell">
    <xdr:from>
      <xdr:col>92</xdr:col>
      <xdr:colOff>24909</xdr:colOff>
      <xdr:row>61</xdr:row>
      <xdr:rowOff>7789</xdr:rowOff>
    </xdr:from>
    <xdr:to>
      <xdr:col>95</xdr:col>
      <xdr:colOff>299889</xdr:colOff>
      <xdr:row>77</xdr:row>
      <xdr:rowOff>171255</xdr:rowOff>
    </xdr:to>
    <xdr:pic>
      <xdr:nvPicPr>
        <xdr:cNvPr id="11" name="Picture 10"/>
        <xdr:cNvPicPr>
          <a:picLocks noChangeAspect="1"/>
        </xdr:cNvPicPr>
      </xdr:nvPicPr>
      <xdr:blipFill>
        <a:blip xmlns:r="http://schemas.openxmlformats.org/officeDocument/2006/relationships" r:embed="rId23"/>
        <a:stretch>
          <a:fillRect/>
        </a:stretch>
      </xdr:blipFill>
      <xdr:spPr>
        <a:xfrm>
          <a:off x="63517118" y="11429998"/>
          <a:ext cx="2285165" cy="3155367"/>
        </a:xfrm>
        <a:prstGeom prst="rect">
          <a:avLst/>
        </a:prstGeom>
      </xdr:spPr>
    </xdr:pic>
    <xdr:clientData/>
  </xdr:twoCellAnchor>
  <xdr:twoCellAnchor editAs="oneCell">
    <xdr:from>
      <xdr:col>95</xdr:col>
      <xdr:colOff>654897</xdr:colOff>
      <xdr:row>61</xdr:row>
      <xdr:rowOff>7790</xdr:rowOff>
    </xdr:from>
    <xdr:to>
      <xdr:col>99</xdr:col>
      <xdr:colOff>335391</xdr:colOff>
      <xdr:row>78</xdr:row>
      <xdr:rowOff>114689</xdr:rowOff>
    </xdr:to>
    <xdr:pic>
      <xdr:nvPicPr>
        <xdr:cNvPr id="12" name="Picture 11"/>
        <xdr:cNvPicPr>
          <a:picLocks noChangeAspect="1"/>
        </xdr:cNvPicPr>
      </xdr:nvPicPr>
      <xdr:blipFill>
        <a:blip xmlns:r="http://schemas.openxmlformats.org/officeDocument/2006/relationships" r:embed="rId24"/>
        <a:stretch>
          <a:fillRect/>
        </a:stretch>
      </xdr:blipFill>
      <xdr:spPr>
        <a:xfrm>
          <a:off x="66157290" y="11429999"/>
          <a:ext cx="2360739" cy="3285793"/>
        </a:xfrm>
        <a:prstGeom prst="rect">
          <a:avLst/>
        </a:prstGeom>
      </xdr:spPr>
    </xdr:pic>
    <xdr:clientData/>
  </xdr:twoCellAnchor>
  <xdr:twoCellAnchor editAs="oneCell">
    <xdr:from>
      <xdr:col>100</xdr:col>
      <xdr:colOff>60</xdr:colOff>
      <xdr:row>61</xdr:row>
      <xdr:rowOff>7791</xdr:rowOff>
    </xdr:from>
    <xdr:to>
      <xdr:col>106</xdr:col>
      <xdr:colOff>494991</xdr:colOff>
      <xdr:row>78</xdr:row>
      <xdr:rowOff>133390</xdr:rowOff>
    </xdr:to>
    <xdr:pic>
      <xdr:nvPicPr>
        <xdr:cNvPr id="13" name="Picture 12"/>
        <xdr:cNvPicPr>
          <a:picLocks noChangeAspect="1"/>
        </xdr:cNvPicPr>
      </xdr:nvPicPr>
      <xdr:blipFill>
        <a:blip xmlns:r="http://schemas.openxmlformats.org/officeDocument/2006/relationships" r:embed="rId25"/>
        <a:stretch>
          <a:fillRect/>
        </a:stretch>
      </xdr:blipFill>
      <xdr:spPr>
        <a:xfrm>
          <a:off x="68852759" y="11430000"/>
          <a:ext cx="4515299" cy="3304493"/>
        </a:xfrm>
        <a:prstGeom prst="rect">
          <a:avLst/>
        </a:prstGeom>
      </xdr:spPr>
    </xdr:pic>
    <xdr:clientData/>
  </xdr:twoCellAnchor>
  <xdr:twoCellAnchor editAs="oneCell">
    <xdr:from>
      <xdr:col>107</xdr:col>
      <xdr:colOff>15806</xdr:colOff>
      <xdr:row>61</xdr:row>
      <xdr:rowOff>15582</xdr:rowOff>
    </xdr:from>
    <xdr:to>
      <xdr:col>110</xdr:col>
      <xdr:colOff>564120</xdr:colOff>
      <xdr:row>81</xdr:row>
      <xdr:rowOff>169073</xdr:rowOff>
    </xdr:to>
    <xdr:pic>
      <xdr:nvPicPr>
        <xdr:cNvPr id="14" name="Picture 13"/>
        <xdr:cNvPicPr>
          <a:picLocks noChangeAspect="1"/>
        </xdr:cNvPicPr>
      </xdr:nvPicPr>
      <xdr:blipFill>
        <a:blip xmlns:r="http://schemas.openxmlformats.org/officeDocument/2006/relationships" r:embed="rId26"/>
        <a:stretch>
          <a:fillRect/>
        </a:stretch>
      </xdr:blipFill>
      <xdr:spPr>
        <a:xfrm>
          <a:off x="73558935" y="11437791"/>
          <a:ext cx="2558498" cy="3893367"/>
        </a:xfrm>
        <a:prstGeom prst="rect">
          <a:avLst/>
        </a:prstGeom>
      </xdr:spPr>
    </xdr:pic>
    <xdr:clientData/>
  </xdr:twoCellAnchor>
  <xdr:twoCellAnchor editAs="oneCell">
    <xdr:from>
      <xdr:col>111</xdr:col>
      <xdr:colOff>6349</xdr:colOff>
      <xdr:row>61</xdr:row>
      <xdr:rowOff>0</xdr:rowOff>
    </xdr:from>
    <xdr:to>
      <xdr:col>114</xdr:col>
      <xdr:colOff>476216</xdr:colOff>
      <xdr:row>79</xdr:row>
      <xdr:rowOff>95367</xdr:rowOff>
    </xdr:to>
    <xdr:pic>
      <xdr:nvPicPr>
        <xdr:cNvPr id="15" name="Picture 14"/>
        <xdr:cNvPicPr>
          <a:picLocks noChangeAspect="1"/>
        </xdr:cNvPicPr>
      </xdr:nvPicPr>
      <xdr:blipFill>
        <a:blip xmlns:r="http://schemas.openxmlformats.org/officeDocument/2006/relationships" r:embed="rId27"/>
        <a:stretch>
          <a:fillRect/>
        </a:stretch>
      </xdr:blipFill>
      <xdr:spPr>
        <a:xfrm>
          <a:off x="76229723" y="11422209"/>
          <a:ext cx="2480051" cy="3461255"/>
        </a:xfrm>
        <a:prstGeom prst="rect">
          <a:avLst/>
        </a:prstGeom>
      </xdr:spPr>
    </xdr:pic>
    <xdr:clientData/>
  </xdr:twoCellAnchor>
  <xdr:twoCellAnchor editAs="oneCell">
    <xdr:from>
      <xdr:col>0</xdr:col>
      <xdr:colOff>7792</xdr:colOff>
      <xdr:row>83</xdr:row>
      <xdr:rowOff>1120</xdr:rowOff>
    </xdr:from>
    <xdr:to>
      <xdr:col>4</xdr:col>
      <xdr:colOff>1363497</xdr:colOff>
      <xdr:row>86</xdr:row>
      <xdr:rowOff>138316</xdr:rowOff>
    </xdr:to>
    <xdr:pic>
      <xdr:nvPicPr>
        <xdr:cNvPr id="17" name="Picture 16"/>
        <xdr:cNvPicPr>
          <a:picLocks noChangeAspect="1"/>
        </xdr:cNvPicPr>
      </xdr:nvPicPr>
      <xdr:blipFill>
        <a:blip xmlns:r="http://schemas.openxmlformats.org/officeDocument/2006/relationships" r:embed="rId28"/>
        <a:stretch>
          <a:fillRect/>
        </a:stretch>
      </xdr:blipFill>
      <xdr:spPr>
        <a:xfrm>
          <a:off x="7792" y="15537194"/>
          <a:ext cx="4963128" cy="698177"/>
        </a:xfrm>
        <a:prstGeom prst="rect">
          <a:avLst/>
        </a:prstGeom>
      </xdr:spPr>
    </xdr:pic>
    <xdr:clientData/>
  </xdr:twoCellAnchor>
  <xdr:twoCellAnchor editAs="oneCell">
    <xdr:from>
      <xdr:col>5</xdr:col>
      <xdr:colOff>31165</xdr:colOff>
      <xdr:row>83</xdr:row>
      <xdr:rowOff>31949</xdr:rowOff>
    </xdr:from>
    <xdr:to>
      <xdr:col>12</xdr:col>
      <xdr:colOff>599938</xdr:colOff>
      <xdr:row>85</xdr:row>
      <xdr:rowOff>35916</xdr:rowOff>
    </xdr:to>
    <xdr:pic>
      <xdr:nvPicPr>
        <xdr:cNvPr id="18" name="Picture 17"/>
        <xdr:cNvPicPr>
          <a:picLocks noChangeAspect="1"/>
        </xdr:cNvPicPr>
      </xdr:nvPicPr>
      <xdr:blipFill>
        <a:blip xmlns:r="http://schemas.openxmlformats.org/officeDocument/2006/relationships" r:embed="rId29"/>
        <a:stretch>
          <a:fillRect/>
        </a:stretch>
      </xdr:blipFill>
      <xdr:spPr>
        <a:xfrm>
          <a:off x="5095582" y="15568023"/>
          <a:ext cx="5259203" cy="377955"/>
        </a:xfrm>
        <a:prstGeom prst="rect">
          <a:avLst/>
        </a:prstGeom>
      </xdr:spPr>
    </xdr:pic>
    <xdr:clientData/>
  </xdr:twoCellAnchor>
  <xdr:twoCellAnchor editAs="oneCell">
    <xdr:from>
      <xdr:col>13</xdr:col>
      <xdr:colOff>46362</xdr:colOff>
      <xdr:row>83</xdr:row>
      <xdr:rowOff>31164</xdr:rowOff>
    </xdr:from>
    <xdr:to>
      <xdr:col>20</xdr:col>
      <xdr:colOff>570623</xdr:colOff>
      <xdr:row>103</xdr:row>
      <xdr:rowOff>115780</xdr:rowOff>
    </xdr:to>
    <xdr:pic>
      <xdr:nvPicPr>
        <xdr:cNvPr id="19" name="Picture 18"/>
        <xdr:cNvPicPr>
          <a:picLocks noChangeAspect="1"/>
        </xdr:cNvPicPr>
      </xdr:nvPicPr>
      <xdr:blipFill>
        <a:blip xmlns:r="http://schemas.openxmlformats.org/officeDocument/2006/relationships" r:embed="rId30"/>
        <a:stretch>
          <a:fillRect/>
        </a:stretch>
      </xdr:blipFill>
      <xdr:spPr>
        <a:xfrm>
          <a:off x="10471270" y="15567238"/>
          <a:ext cx="5245856" cy="3824493"/>
        </a:xfrm>
        <a:prstGeom prst="rect">
          <a:avLst/>
        </a:prstGeom>
      </xdr:spPr>
    </xdr:pic>
    <xdr:clientData/>
  </xdr:twoCellAnchor>
  <xdr:twoCellAnchor editAs="oneCell">
    <xdr:from>
      <xdr:col>21</xdr:col>
      <xdr:colOff>50344</xdr:colOff>
      <xdr:row>83</xdr:row>
      <xdr:rowOff>7790</xdr:rowOff>
    </xdr:from>
    <xdr:to>
      <xdr:col>25</xdr:col>
      <xdr:colOff>201486</xdr:colOff>
      <xdr:row>99</xdr:row>
      <xdr:rowOff>84691</xdr:rowOff>
    </xdr:to>
    <xdr:pic>
      <xdr:nvPicPr>
        <xdr:cNvPr id="20" name="Picture 19"/>
        <xdr:cNvPicPr>
          <a:picLocks noChangeAspect="1"/>
        </xdr:cNvPicPr>
      </xdr:nvPicPr>
      <xdr:blipFill>
        <a:blip xmlns:r="http://schemas.openxmlformats.org/officeDocument/2006/relationships" r:embed="rId31"/>
        <a:stretch>
          <a:fillRect/>
        </a:stretch>
      </xdr:blipFill>
      <xdr:spPr>
        <a:xfrm>
          <a:off x="15866908" y="15543864"/>
          <a:ext cx="2831388" cy="3068803"/>
        </a:xfrm>
        <a:prstGeom prst="rect">
          <a:avLst/>
        </a:prstGeom>
      </xdr:spPr>
    </xdr:pic>
    <xdr:clientData/>
  </xdr:twoCellAnchor>
  <xdr:twoCellAnchor editAs="oneCell">
    <xdr:from>
      <xdr:col>26</xdr:col>
      <xdr:colOff>14167</xdr:colOff>
      <xdr:row>83</xdr:row>
      <xdr:rowOff>15582</xdr:rowOff>
    </xdr:from>
    <xdr:to>
      <xdr:col>29</xdr:col>
      <xdr:colOff>165991</xdr:colOff>
      <xdr:row>92</xdr:row>
      <xdr:rowOff>173356</xdr:rowOff>
    </xdr:to>
    <xdr:pic>
      <xdr:nvPicPr>
        <xdr:cNvPr id="21" name="Picture 20"/>
        <xdr:cNvPicPr>
          <a:picLocks noChangeAspect="1"/>
        </xdr:cNvPicPr>
      </xdr:nvPicPr>
      <xdr:blipFill>
        <a:blip xmlns:r="http://schemas.openxmlformats.org/officeDocument/2006/relationships" r:embed="rId32"/>
        <a:stretch>
          <a:fillRect/>
        </a:stretch>
      </xdr:blipFill>
      <xdr:spPr>
        <a:xfrm>
          <a:off x="19181038" y="15551656"/>
          <a:ext cx="2162008" cy="1840719"/>
        </a:xfrm>
        <a:prstGeom prst="rect">
          <a:avLst/>
        </a:prstGeom>
      </xdr:spPr>
    </xdr:pic>
    <xdr:clientData/>
  </xdr:twoCellAnchor>
  <xdr:twoCellAnchor editAs="oneCell">
    <xdr:from>
      <xdr:col>30</xdr:col>
      <xdr:colOff>31164</xdr:colOff>
      <xdr:row>83</xdr:row>
      <xdr:rowOff>19297</xdr:rowOff>
    </xdr:from>
    <xdr:to>
      <xdr:col>39</xdr:col>
      <xdr:colOff>340951</xdr:colOff>
      <xdr:row>85</xdr:row>
      <xdr:rowOff>141256</xdr:rowOff>
    </xdr:to>
    <xdr:pic>
      <xdr:nvPicPr>
        <xdr:cNvPr id="22" name="Picture 21"/>
        <xdr:cNvPicPr>
          <a:picLocks noChangeAspect="1"/>
        </xdr:cNvPicPr>
      </xdr:nvPicPr>
      <xdr:blipFill>
        <a:blip xmlns:r="http://schemas.openxmlformats.org/officeDocument/2006/relationships" r:embed="rId33"/>
        <a:stretch>
          <a:fillRect/>
        </a:stretch>
      </xdr:blipFill>
      <xdr:spPr>
        <a:xfrm>
          <a:off x="21878281" y="15555371"/>
          <a:ext cx="6340339" cy="495947"/>
        </a:xfrm>
        <a:prstGeom prst="rect">
          <a:avLst/>
        </a:prstGeom>
      </xdr:spPr>
    </xdr:pic>
    <xdr:clientData/>
  </xdr:twoCellAnchor>
  <xdr:twoCellAnchor editAs="oneCell">
    <xdr:from>
      <xdr:col>30</xdr:col>
      <xdr:colOff>15582</xdr:colOff>
      <xdr:row>88</xdr:row>
      <xdr:rowOff>16691</xdr:rowOff>
    </xdr:from>
    <xdr:to>
      <xdr:col>37</xdr:col>
      <xdr:colOff>96535</xdr:colOff>
      <xdr:row>91</xdr:row>
      <xdr:rowOff>164474</xdr:rowOff>
    </xdr:to>
    <xdr:pic>
      <xdr:nvPicPr>
        <xdr:cNvPr id="24" name="Picture 23"/>
        <xdr:cNvPicPr>
          <a:picLocks noChangeAspect="1"/>
        </xdr:cNvPicPr>
      </xdr:nvPicPr>
      <xdr:blipFill>
        <a:blip xmlns:r="http://schemas.openxmlformats.org/officeDocument/2006/relationships" r:embed="rId34"/>
        <a:stretch>
          <a:fillRect/>
        </a:stretch>
      </xdr:blipFill>
      <xdr:spPr>
        <a:xfrm>
          <a:off x="21862699" y="16487734"/>
          <a:ext cx="4771382" cy="708766"/>
        </a:xfrm>
        <a:prstGeom prst="rect">
          <a:avLst/>
        </a:prstGeom>
      </xdr:spPr>
    </xdr:pic>
    <xdr:clientData/>
  </xdr:twoCellAnchor>
  <xdr:twoCellAnchor editAs="oneCell">
    <xdr:from>
      <xdr:col>40</xdr:col>
      <xdr:colOff>225337</xdr:colOff>
      <xdr:row>84</xdr:row>
      <xdr:rowOff>186994</xdr:rowOff>
    </xdr:from>
    <xdr:to>
      <xdr:col>43</xdr:col>
      <xdr:colOff>84615</xdr:colOff>
      <xdr:row>90</xdr:row>
      <xdr:rowOff>22985</xdr:rowOff>
    </xdr:to>
    <xdr:pic>
      <xdr:nvPicPr>
        <xdr:cNvPr id="25" name="Picture 24"/>
        <xdr:cNvPicPr>
          <a:picLocks noChangeAspect="1"/>
        </xdr:cNvPicPr>
      </xdr:nvPicPr>
      <xdr:blipFill>
        <a:blip xmlns:r="http://schemas.openxmlformats.org/officeDocument/2006/relationships" r:embed="rId35"/>
        <a:stretch>
          <a:fillRect/>
        </a:stretch>
      </xdr:blipFill>
      <xdr:spPr>
        <a:xfrm>
          <a:off x="28773067" y="15910061"/>
          <a:ext cx="1869462" cy="957954"/>
        </a:xfrm>
        <a:prstGeom prst="rect">
          <a:avLst/>
        </a:prstGeom>
      </xdr:spPr>
    </xdr:pic>
    <xdr:clientData/>
  </xdr:twoCellAnchor>
  <xdr:twoCellAnchor editAs="oneCell">
    <xdr:from>
      <xdr:col>40</xdr:col>
      <xdr:colOff>38956</xdr:colOff>
      <xdr:row>92</xdr:row>
      <xdr:rowOff>18613</xdr:rowOff>
    </xdr:from>
    <xdr:to>
      <xdr:col>46</xdr:col>
      <xdr:colOff>566207</xdr:colOff>
      <xdr:row>93</xdr:row>
      <xdr:rowOff>38958</xdr:rowOff>
    </xdr:to>
    <xdr:pic>
      <xdr:nvPicPr>
        <xdr:cNvPr id="26" name="Picture 25"/>
        <xdr:cNvPicPr>
          <a:picLocks noChangeAspect="1"/>
        </xdr:cNvPicPr>
      </xdr:nvPicPr>
      <xdr:blipFill>
        <a:blip xmlns:r="http://schemas.openxmlformats.org/officeDocument/2006/relationships" r:embed="rId36"/>
        <a:stretch>
          <a:fillRect/>
        </a:stretch>
      </xdr:blipFill>
      <xdr:spPr>
        <a:xfrm>
          <a:off x="28586686" y="17237631"/>
          <a:ext cx="4547619" cy="207338"/>
        </a:xfrm>
        <a:prstGeom prst="rect">
          <a:avLst/>
        </a:prstGeom>
      </xdr:spPr>
    </xdr:pic>
    <xdr:clientData/>
  </xdr:twoCellAnchor>
  <xdr:twoCellAnchor editAs="oneCell">
    <xdr:from>
      <xdr:col>47</xdr:col>
      <xdr:colOff>0</xdr:colOff>
      <xdr:row>82</xdr:row>
      <xdr:rowOff>183727</xdr:rowOff>
    </xdr:from>
    <xdr:to>
      <xdr:col>54</xdr:col>
      <xdr:colOff>134637</xdr:colOff>
      <xdr:row>89</xdr:row>
      <xdr:rowOff>143907</xdr:rowOff>
    </xdr:to>
    <xdr:pic>
      <xdr:nvPicPr>
        <xdr:cNvPr id="27" name="Picture 26"/>
        <xdr:cNvPicPr>
          <a:picLocks noChangeAspect="1"/>
        </xdr:cNvPicPr>
      </xdr:nvPicPr>
      <xdr:blipFill>
        <a:blip xmlns:r="http://schemas.openxmlformats.org/officeDocument/2006/relationships" r:embed="rId37"/>
        <a:stretch>
          <a:fillRect/>
        </a:stretch>
      </xdr:blipFill>
      <xdr:spPr>
        <a:xfrm>
          <a:off x="33238160" y="15532807"/>
          <a:ext cx="4926354" cy="1269137"/>
        </a:xfrm>
        <a:prstGeom prst="rect">
          <a:avLst/>
        </a:prstGeom>
      </xdr:spPr>
    </xdr:pic>
    <xdr:clientData/>
  </xdr:twoCellAnchor>
  <xdr:twoCellAnchor editAs="oneCell">
    <xdr:from>
      <xdr:col>0</xdr:col>
      <xdr:colOff>14409</xdr:colOff>
      <xdr:row>108</xdr:row>
      <xdr:rowOff>7792</xdr:rowOff>
    </xdr:from>
    <xdr:to>
      <xdr:col>4</xdr:col>
      <xdr:colOff>759117</xdr:colOff>
      <xdr:row>114</xdr:row>
      <xdr:rowOff>110482</xdr:rowOff>
    </xdr:to>
    <xdr:pic>
      <xdr:nvPicPr>
        <xdr:cNvPr id="40" name="Picture 39"/>
        <xdr:cNvPicPr>
          <a:picLocks noChangeAspect="1"/>
        </xdr:cNvPicPr>
      </xdr:nvPicPr>
      <xdr:blipFill>
        <a:blip xmlns:r="http://schemas.openxmlformats.org/officeDocument/2006/relationships" r:embed="rId38"/>
        <a:stretch>
          <a:fillRect/>
        </a:stretch>
      </xdr:blipFill>
      <xdr:spPr>
        <a:xfrm>
          <a:off x="14409" y="20218712"/>
          <a:ext cx="4352131" cy="1224654"/>
        </a:xfrm>
        <a:prstGeom prst="rect">
          <a:avLst/>
        </a:prstGeom>
      </xdr:spPr>
    </xdr:pic>
    <xdr:clientData/>
  </xdr:twoCellAnchor>
  <xdr:twoCellAnchor editAs="oneCell">
    <xdr:from>
      <xdr:col>0</xdr:col>
      <xdr:colOff>0</xdr:colOff>
      <xdr:row>116</xdr:row>
      <xdr:rowOff>15582</xdr:rowOff>
    </xdr:from>
    <xdr:to>
      <xdr:col>4</xdr:col>
      <xdr:colOff>758115</xdr:colOff>
      <xdr:row>123</xdr:row>
      <xdr:rowOff>166268</xdr:rowOff>
    </xdr:to>
    <xdr:pic>
      <xdr:nvPicPr>
        <xdr:cNvPr id="41" name="Picture 40"/>
        <xdr:cNvPicPr>
          <a:picLocks noChangeAspect="1"/>
        </xdr:cNvPicPr>
      </xdr:nvPicPr>
      <xdr:blipFill>
        <a:blip xmlns:r="http://schemas.openxmlformats.org/officeDocument/2006/relationships" r:embed="rId39"/>
        <a:stretch>
          <a:fillRect/>
        </a:stretch>
      </xdr:blipFill>
      <xdr:spPr>
        <a:xfrm>
          <a:off x="0" y="21722453"/>
          <a:ext cx="4365538" cy="1459643"/>
        </a:xfrm>
        <a:prstGeom prst="rect">
          <a:avLst/>
        </a:prstGeom>
      </xdr:spPr>
    </xdr:pic>
    <xdr:clientData/>
  </xdr:twoCellAnchor>
  <xdr:twoCellAnchor editAs="oneCell">
    <xdr:from>
      <xdr:col>5</xdr:col>
      <xdr:colOff>15583</xdr:colOff>
      <xdr:row>107</xdr:row>
      <xdr:rowOff>11711</xdr:rowOff>
    </xdr:from>
    <xdr:to>
      <xdr:col>8</xdr:col>
      <xdr:colOff>374611</xdr:colOff>
      <xdr:row>113</xdr:row>
      <xdr:rowOff>96846</xdr:rowOff>
    </xdr:to>
    <xdr:pic>
      <xdr:nvPicPr>
        <xdr:cNvPr id="42" name="Picture 41"/>
        <xdr:cNvPicPr>
          <a:picLocks noChangeAspect="1"/>
        </xdr:cNvPicPr>
      </xdr:nvPicPr>
      <xdr:blipFill>
        <a:blip xmlns:r="http://schemas.openxmlformats.org/officeDocument/2006/relationships" r:embed="rId40"/>
        <a:stretch>
          <a:fillRect/>
        </a:stretch>
      </xdr:blipFill>
      <xdr:spPr>
        <a:xfrm>
          <a:off x="5080000" y="20035637"/>
          <a:ext cx="2369212" cy="1207099"/>
        </a:xfrm>
        <a:prstGeom prst="rect">
          <a:avLst/>
        </a:prstGeom>
      </xdr:spPr>
    </xdr:pic>
    <xdr:clientData/>
  </xdr:twoCellAnchor>
  <xdr:twoCellAnchor editAs="oneCell">
    <xdr:from>
      <xdr:col>5</xdr:col>
      <xdr:colOff>15584</xdr:colOff>
      <xdr:row>116</xdr:row>
      <xdr:rowOff>24075</xdr:rowOff>
    </xdr:from>
    <xdr:to>
      <xdr:col>12</xdr:col>
      <xdr:colOff>200940</xdr:colOff>
      <xdr:row>117</xdr:row>
      <xdr:rowOff>114377</xdr:rowOff>
    </xdr:to>
    <xdr:pic>
      <xdr:nvPicPr>
        <xdr:cNvPr id="43" name="Picture 42"/>
        <xdr:cNvPicPr>
          <a:picLocks noChangeAspect="1"/>
        </xdr:cNvPicPr>
      </xdr:nvPicPr>
      <xdr:blipFill>
        <a:blip xmlns:r="http://schemas.openxmlformats.org/officeDocument/2006/relationships" r:embed="rId41"/>
        <a:stretch>
          <a:fillRect/>
        </a:stretch>
      </xdr:blipFill>
      <xdr:spPr>
        <a:xfrm>
          <a:off x="5080001" y="21730946"/>
          <a:ext cx="4875786" cy="277296"/>
        </a:xfrm>
        <a:prstGeom prst="rect">
          <a:avLst/>
        </a:prstGeom>
      </xdr:spPr>
    </xdr:pic>
    <xdr:clientData/>
  </xdr:twoCellAnchor>
  <xdr:twoCellAnchor editAs="oneCell">
    <xdr:from>
      <xdr:col>12</xdr:col>
      <xdr:colOff>662268</xdr:colOff>
      <xdr:row>107</xdr:row>
      <xdr:rowOff>16340</xdr:rowOff>
    </xdr:from>
    <xdr:to>
      <xdr:col>20</xdr:col>
      <xdr:colOff>264203</xdr:colOff>
      <xdr:row>115</xdr:row>
      <xdr:rowOff>124116</xdr:rowOff>
    </xdr:to>
    <xdr:pic>
      <xdr:nvPicPr>
        <xdr:cNvPr id="16" name="Picture 15"/>
        <xdr:cNvPicPr>
          <a:picLocks noChangeAspect="1"/>
        </xdr:cNvPicPr>
      </xdr:nvPicPr>
      <xdr:blipFill>
        <a:blip xmlns:r="http://schemas.openxmlformats.org/officeDocument/2006/relationships" r:embed="rId42"/>
        <a:stretch>
          <a:fillRect/>
        </a:stretch>
      </xdr:blipFill>
      <xdr:spPr>
        <a:xfrm>
          <a:off x="10417115" y="20040266"/>
          <a:ext cx="4993591" cy="1603726"/>
        </a:xfrm>
        <a:prstGeom prst="rect">
          <a:avLst/>
        </a:prstGeom>
      </xdr:spPr>
    </xdr:pic>
    <xdr:clientData/>
  </xdr:twoCellAnchor>
  <xdr:twoCellAnchor editAs="oneCell">
    <xdr:from>
      <xdr:col>0</xdr:col>
      <xdr:colOff>0</xdr:colOff>
      <xdr:row>127</xdr:row>
      <xdr:rowOff>23373</xdr:rowOff>
    </xdr:from>
    <xdr:to>
      <xdr:col>2</xdr:col>
      <xdr:colOff>1035938</xdr:colOff>
      <xdr:row>142</xdr:row>
      <xdr:rowOff>92014</xdr:rowOff>
    </xdr:to>
    <xdr:pic>
      <xdr:nvPicPr>
        <xdr:cNvPr id="44" name="Picture 43"/>
        <xdr:cNvPicPr>
          <a:picLocks noChangeAspect="1"/>
        </xdr:cNvPicPr>
      </xdr:nvPicPr>
      <xdr:blipFill>
        <a:blip xmlns:r="http://schemas.openxmlformats.org/officeDocument/2006/relationships" r:embed="rId43"/>
        <a:stretch>
          <a:fillRect/>
        </a:stretch>
      </xdr:blipFill>
      <xdr:spPr>
        <a:xfrm>
          <a:off x="0" y="23787177"/>
          <a:ext cx="2376061" cy="2873549"/>
        </a:xfrm>
        <a:prstGeom prst="rect">
          <a:avLst/>
        </a:prstGeom>
      </xdr:spPr>
    </xdr:pic>
    <xdr:clientData/>
  </xdr:twoCellAnchor>
  <xdr:twoCellAnchor editAs="oneCell">
    <xdr:from>
      <xdr:col>3</xdr:col>
      <xdr:colOff>15583</xdr:colOff>
      <xdr:row>127</xdr:row>
      <xdr:rowOff>2874</xdr:rowOff>
    </xdr:from>
    <xdr:to>
      <xdr:col>8</xdr:col>
      <xdr:colOff>477458</xdr:colOff>
      <xdr:row>132</xdr:row>
      <xdr:rowOff>175618</xdr:rowOff>
    </xdr:to>
    <xdr:pic>
      <xdr:nvPicPr>
        <xdr:cNvPr id="45" name="Picture 44"/>
        <xdr:cNvPicPr>
          <a:picLocks noChangeAspect="1"/>
        </xdr:cNvPicPr>
      </xdr:nvPicPr>
      <xdr:blipFill>
        <a:blip xmlns:r="http://schemas.openxmlformats.org/officeDocument/2006/relationships" r:embed="rId44"/>
        <a:stretch>
          <a:fillRect/>
        </a:stretch>
      </xdr:blipFill>
      <xdr:spPr>
        <a:xfrm>
          <a:off x="2952945" y="23766678"/>
          <a:ext cx="4599114" cy="1107713"/>
        </a:xfrm>
        <a:prstGeom prst="rect">
          <a:avLst/>
        </a:prstGeom>
      </xdr:spPr>
    </xdr:pic>
    <xdr:clientData/>
  </xdr:twoCellAnchor>
  <xdr:twoCellAnchor editAs="oneCell">
    <xdr:from>
      <xdr:col>2</xdr:col>
      <xdr:colOff>1581656</xdr:colOff>
      <xdr:row>135</xdr:row>
      <xdr:rowOff>73089</xdr:rowOff>
    </xdr:from>
    <xdr:to>
      <xdr:col>9</xdr:col>
      <xdr:colOff>118196</xdr:colOff>
      <xdr:row>137</xdr:row>
      <xdr:rowOff>51501</xdr:rowOff>
    </xdr:to>
    <xdr:pic>
      <xdr:nvPicPr>
        <xdr:cNvPr id="46" name="Picture 45"/>
        <xdr:cNvPicPr>
          <a:picLocks noChangeAspect="1"/>
        </xdr:cNvPicPr>
      </xdr:nvPicPr>
      <xdr:blipFill>
        <a:blip xmlns:r="http://schemas.openxmlformats.org/officeDocument/2006/relationships" r:embed="rId45"/>
        <a:stretch>
          <a:fillRect/>
        </a:stretch>
      </xdr:blipFill>
      <xdr:spPr>
        <a:xfrm>
          <a:off x="2921779" y="25332844"/>
          <a:ext cx="4941080" cy="352399"/>
        </a:xfrm>
        <a:prstGeom prst="rect">
          <a:avLst/>
        </a:prstGeom>
      </xdr:spPr>
    </xdr:pic>
    <xdr:clientData/>
  </xdr:twoCellAnchor>
  <xdr:twoCellAnchor editAs="oneCell">
    <xdr:from>
      <xdr:col>0</xdr:col>
      <xdr:colOff>5466</xdr:colOff>
      <xdr:row>145</xdr:row>
      <xdr:rowOff>179203</xdr:rowOff>
    </xdr:from>
    <xdr:to>
      <xdr:col>4</xdr:col>
      <xdr:colOff>1199126</xdr:colOff>
      <xdr:row>156</xdr:row>
      <xdr:rowOff>172502</xdr:rowOff>
    </xdr:to>
    <xdr:pic>
      <xdr:nvPicPr>
        <xdr:cNvPr id="47" name="Picture 46"/>
        <xdr:cNvPicPr>
          <a:picLocks noChangeAspect="1"/>
        </xdr:cNvPicPr>
      </xdr:nvPicPr>
      <xdr:blipFill>
        <a:blip xmlns:r="http://schemas.openxmlformats.org/officeDocument/2006/relationships" r:embed="rId46"/>
        <a:stretch>
          <a:fillRect/>
        </a:stretch>
      </xdr:blipFill>
      <xdr:spPr>
        <a:xfrm>
          <a:off x="5466" y="27308896"/>
          <a:ext cx="4801083" cy="2050232"/>
        </a:xfrm>
        <a:prstGeom prst="rect">
          <a:avLst/>
        </a:prstGeom>
      </xdr:spPr>
    </xdr:pic>
    <xdr:clientData/>
  </xdr:twoCellAnchor>
  <xdr:twoCellAnchor editAs="oneCell">
    <xdr:from>
      <xdr:col>5</xdr:col>
      <xdr:colOff>23374</xdr:colOff>
      <xdr:row>146</xdr:row>
      <xdr:rowOff>29623</xdr:rowOff>
    </xdr:from>
    <xdr:to>
      <xdr:col>11</xdr:col>
      <xdr:colOff>360196</xdr:colOff>
      <xdr:row>147</xdr:row>
      <xdr:rowOff>81187</xdr:rowOff>
    </xdr:to>
    <xdr:pic>
      <xdr:nvPicPr>
        <xdr:cNvPr id="48" name="Picture 47"/>
        <xdr:cNvPicPr>
          <a:picLocks noChangeAspect="1"/>
        </xdr:cNvPicPr>
      </xdr:nvPicPr>
      <xdr:blipFill>
        <a:blip xmlns:r="http://schemas.openxmlformats.org/officeDocument/2006/relationships" r:embed="rId47"/>
        <a:stretch>
          <a:fillRect/>
        </a:stretch>
      </xdr:blipFill>
      <xdr:spPr>
        <a:xfrm>
          <a:off x="5087791" y="27346310"/>
          <a:ext cx="4357190" cy="238558"/>
        </a:xfrm>
        <a:prstGeom prst="rect">
          <a:avLst/>
        </a:prstGeom>
      </xdr:spPr>
    </xdr:pic>
    <xdr:clientData/>
  </xdr:twoCellAnchor>
  <xdr:twoCellAnchor editAs="oneCell">
    <xdr:from>
      <xdr:col>5</xdr:col>
      <xdr:colOff>33649</xdr:colOff>
      <xdr:row>147</xdr:row>
      <xdr:rowOff>124663</xdr:rowOff>
    </xdr:from>
    <xdr:to>
      <xdr:col>11</xdr:col>
      <xdr:colOff>388744</xdr:colOff>
      <xdr:row>155</xdr:row>
      <xdr:rowOff>4050</xdr:rowOff>
    </xdr:to>
    <xdr:pic>
      <xdr:nvPicPr>
        <xdr:cNvPr id="49" name="Picture 48"/>
        <xdr:cNvPicPr>
          <a:picLocks noChangeAspect="1"/>
        </xdr:cNvPicPr>
      </xdr:nvPicPr>
      <xdr:blipFill>
        <a:blip xmlns:r="http://schemas.openxmlformats.org/officeDocument/2006/relationships" r:embed="rId48"/>
        <a:stretch>
          <a:fillRect/>
        </a:stretch>
      </xdr:blipFill>
      <xdr:spPr>
        <a:xfrm>
          <a:off x="5098066" y="27628344"/>
          <a:ext cx="4375463" cy="1375338"/>
        </a:xfrm>
        <a:prstGeom prst="rect">
          <a:avLst/>
        </a:prstGeom>
      </xdr:spPr>
    </xdr:pic>
    <xdr:clientData/>
  </xdr:twoCellAnchor>
  <xdr:twoCellAnchor editAs="oneCell">
    <xdr:from>
      <xdr:col>12</xdr:col>
      <xdr:colOff>16864</xdr:colOff>
      <xdr:row>146</xdr:row>
      <xdr:rowOff>31166</xdr:rowOff>
    </xdr:from>
    <xdr:to>
      <xdr:col>18</xdr:col>
      <xdr:colOff>526273</xdr:colOff>
      <xdr:row>164</xdr:row>
      <xdr:rowOff>98794</xdr:rowOff>
    </xdr:to>
    <xdr:pic>
      <xdr:nvPicPr>
        <xdr:cNvPr id="50" name="Picture 49"/>
        <xdr:cNvPicPr>
          <a:picLocks noChangeAspect="1"/>
        </xdr:cNvPicPr>
      </xdr:nvPicPr>
      <xdr:blipFill>
        <a:blip xmlns:r="http://schemas.openxmlformats.org/officeDocument/2006/relationships" r:embed="rId49"/>
        <a:stretch>
          <a:fillRect/>
        </a:stretch>
      </xdr:blipFill>
      <xdr:spPr>
        <a:xfrm>
          <a:off x="9771711" y="27347853"/>
          <a:ext cx="4560942" cy="3433518"/>
        </a:xfrm>
        <a:prstGeom prst="rect">
          <a:avLst/>
        </a:prstGeom>
      </xdr:spPr>
    </xdr:pic>
    <xdr:clientData/>
  </xdr:twoCellAnchor>
  <xdr:twoCellAnchor editAs="oneCell">
    <xdr:from>
      <xdr:col>19</xdr:col>
      <xdr:colOff>32321</xdr:colOff>
      <xdr:row>146</xdr:row>
      <xdr:rowOff>15583</xdr:rowOff>
    </xdr:from>
    <xdr:to>
      <xdr:col>22</xdr:col>
      <xdr:colOff>211303</xdr:colOff>
      <xdr:row>159</xdr:row>
      <xdr:rowOff>91392</xdr:rowOff>
    </xdr:to>
    <xdr:pic>
      <xdr:nvPicPr>
        <xdr:cNvPr id="51" name="Picture 50"/>
        <xdr:cNvPicPr>
          <a:picLocks noChangeAspect="1"/>
        </xdr:cNvPicPr>
      </xdr:nvPicPr>
      <xdr:blipFill>
        <a:blip xmlns:r="http://schemas.openxmlformats.org/officeDocument/2006/relationships" r:embed="rId50"/>
        <a:stretch>
          <a:fillRect/>
        </a:stretch>
      </xdr:blipFill>
      <xdr:spPr>
        <a:xfrm>
          <a:off x="14508763" y="27332270"/>
          <a:ext cx="2189166" cy="2506730"/>
        </a:xfrm>
        <a:prstGeom prst="rect">
          <a:avLst/>
        </a:prstGeom>
      </xdr:spPr>
    </xdr:pic>
    <xdr:clientData/>
  </xdr:twoCellAnchor>
  <xdr:twoCellAnchor editAs="oneCell">
    <xdr:from>
      <xdr:col>23</xdr:col>
      <xdr:colOff>26054</xdr:colOff>
      <xdr:row>145</xdr:row>
      <xdr:rowOff>179202</xdr:rowOff>
    </xdr:from>
    <xdr:to>
      <xdr:col>29</xdr:col>
      <xdr:colOff>475160</xdr:colOff>
      <xdr:row>164</xdr:row>
      <xdr:rowOff>114688</xdr:rowOff>
    </xdr:to>
    <xdr:pic>
      <xdr:nvPicPr>
        <xdr:cNvPr id="52" name="Picture 51"/>
        <xdr:cNvPicPr>
          <a:picLocks noChangeAspect="1"/>
        </xdr:cNvPicPr>
      </xdr:nvPicPr>
      <xdr:blipFill>
        <a:blip xmlns:r="http://schemas.openxmlformats.org/officeDocument/2006/relationships" r:embed="rId51"/>
        <a:stretch>
          <a:fillRect/>
        </a:stretch>
      </xdr:blipFill>
      <xdr:spPr>
        <a:xfrm>
          <a:off x="17182741" y="27308895"/>
          <a:ext cx="4469474" cy="3488370"/>
        </a:xfrm>
        <a:prstGeom prst="rect">
          <a:avLst/>
        </a:prstGeom>
      </xdr:spPr>
    </xdr:pic>
    <xdr:clientData/>
  </xdr:twoCellAnchor>
  <xdr:twoCellAnchor editAs="oneCell">
    <xdr:from>
      <xdr:col>30</xdr:col>
      <xdr:colOff>7790</xdr:colOff>
      <xdr:row>146</xdr:row>
      <xdr:rowOff>31526</xdr:rowOff>
    </xdr:from>
    <xdr:to>
      <xdr:col>37</xdr:col>
      <xdr:colOff>521010</xdr:colOff>
      <xdr:row>148</xdr:row>
      <xdr:rowOff>58435</xdr:rowOff>
    </xdr:to>
    <xdr:pic>
      <xdr:nvPicPr>
        <xdr:cNvPr id="53" name="Picture 52"/>
        <xdr:cNvPicPr>
          <a:picLocks noChangeAspect="1"/>
        </xdr:cNvPicPr>
      </xdr:nvPicPr>
      <xdr:blipFill>
        <a:blip xmlns:r="http://schemas.openxmlformats.org/officeDocument/2006/relationships" r:embed="rId52"/>
        <a:stretch>
          <a:fillRect/>
        </a:stretch>
      </xdr:blipFill>
      <xdr:spPr>
        <a:xfrm>
          <a:off x="21854907" y="27348213"/>
          <a:ext cx="5203649" cy="400897"/>
        </a:xfrm>
        <a:prstGeom prst="rect">
          <a:avLst/>
        </a:prstGeom>
      </xdr:spPr>
    </xdr:pic>
    <xdr:clientData/>
  </xdr:twoCellAnchor>
  <xdr:twoCellAnchor editAs="oneCell">
    <xdr:from>
      <xdr:col>30</xdr:col>
      <xdr:colOff>37630</xdr:colOff>
      <xdr:row>150</xdr:row>
      <xdr:rowOff>38956</xdr:rowOff>
    </xdr:from>
    <xdr:to>
      <xdr:col>33</xdr:col>
      <xdr:colOff>35839</xdr:colOff>
      <xdr:row>162</xdr:row>
      <xdr:rowOff>154893</xdr:rowOff>
    </xdr:to>
    <xdr:pic>
      <xdr:nvPicPr>
        <xdr:cNvPr id="54" name="Picture 53"/>
        <xdr:cNvPicPr>
          <a:picLocks noChangeAspect="1"/>
        </xdr:cNvPicPr>
      </xdr:nvPicPr>
      <xdr:blipFill>
        <a:blip xmlns:r="http://schemas.openxmlformats.org/officeDocument/2006/relationships" r:embed="rId53"/>
        <a:stretch>
          <a:fillRect/>
        </a:stretch>
      </xdr:blipFill>
      <xdr:spPr>
        <a:xfrm>
          <a:off x="21884747" y="28103619"/>
          <a:ext cx="2008393" cy="2359862"/>
        </a:xfrm>
        <a:prstGeom prst="rect">
          <a:avLst/>
        </a:prstGeom>
      </xdr:spPr>
    </xdr:pic>
    <xdr:clientData/>
  </xdr:twoCellAnchor>
  <xdr:twoCellAnchor editAs="oneCell">
    <xdr:from>
      <xdr:col>34</xdr:col>
      <xdr:colOff>26722</xdr:colOff>
      <xdr:row>150</xdr:row>
      <xdr:rowOff>38957</xdr:rowOff>
    </xdr:from>
    <xdr:to>
      <xdr:col>41</xdr:col>
      <xdr:colOff>145154</xdr:colOff>
      <xdr:row>170</xdr:row>
      <xdr:rowOff>51502</xdr:rowOff>
    </xdr:to>
    <xdr:pic>
      <xdr:nvPicPr>
        <xdr:cNvPr id="55" name="Picture 54"/>
        <xdr:cNvPicPr>
          <a:picLocks noChangeAspect="1"/>
        </xdr:cNvPicPr>
      </xdr:nvPicPr>
      <xdr:blipFill>
        <a:blip xmlns:r="http://schemas.openxmlformats.org/officeDocument/2006/relationships" r:embed="rId54"/>
        <a:stretch>
          <a:fillRect/>
        </a:stretch>
      </xdr:blipFill>
      <xdr:spPr>
        <a:xfrm>
          <a:off x="24554084" y="28103620"/>
          <a:ext cx="4808861" cy="3752421"/>
        </a:xfrm>
        <a:prstGeom prst="rect">
          <a:avLst/>
        </a:prstGeom>
      </xdr:spPr>
    </xdr:pic>
    <xdr:clientData/>
  </xdr:twoCellAnchor>
  <xdr:twoCellAnchor editAs="oneCell">
    <xdr:from>
      <xdr:col>41</xdr:col>
      <xdr:colOff>656163</xdr:colOff>
      <xdr:row>146</xdr:row>
      <xdr:rowOff>7792</xdr:rowOff>
    </xdr:from>
    <xdr:to>
      <xdr:col>45</xdr:col>
      <xdr:colOff>404062</xdr:colOff>
      <xdr:row>160</xdr:row>
      <xdr:rowOff>179982</xdr:rowOff>
    </xdr:to>
    <xdr:pic>
      <xdr:nvPicPr>
        <xdr:cNvPr id="56" name="Picture 55"/>
        <xdr:cNvPicPr>
          <a:picLocks noChangeAspect="1"/>
        </xdr:cNvPicPr>
      </xdr:nvPicPr>
      <xdr:blipFill>
        <a:blip xmlns:r="http://schemas.openxmlformats.org/officeDocument/2006/relationships" r:embed="rId55"/>
        <a:stretch>
          <a:fillRect/>
        </a:stretch>
      </xdr:blipFill>
      <xdr:spPr>
        <a:xfrm>
          <a:off x="29873954" y="27324479"/>
          <a:ext cx="2428145" cy="2790104"/>
        </a:xfrm>
        <a:prstGeom prst="rect">
          <a:avLst/>
        </a:prstGeom>
      </xdr:spPr>
    </xdr:pic>
    <xdr:clientData/>
  </xdr:twoCellAnchor>
  <xdr:twoCellAnchor editAs="oneCell">
    <xdr:from>
      <xdr:col>47</xdr:col>
      <xdr:colOff>35713</xdr:colOff>
      <xdr:row>146</xdr:row>
      <xdr:rowOff>7792</xdr:rowOff>
    </xdr:from>
    <xdr:to>
      <xdr:col>54</xdr:col>
      <xdr:colOff>215575</xdr:colOff>
      <xdr:row>167</xdr:row>
      <xdr:rowOff>125596</xdr:rowOff>
    </xdr:to>
    <xdr:pic>
      <xdr:nvPicPr>
        <xdr:cNvPr id="57" name="Picture 56"/>
        <xdr:cNvPicPr>
          <a:picLocks noChangeAspect="1"/>
        </xdr:cNvPicPr>
      </xdr:nvPicPr>
      <xdr:blipFill>
        <a:blip xmlns:r="http://schemas.openxmlformats.org/officeDocument/2006/relationships" r:embed="rId56"/>
        <a:stretch>
          <a:fillRect/>
        </a:stretch>
      </xdr:blipFill>
      <xdr:spPr>
        <a:xfrm>
          <a:off x="33273873" y="27324479"/>
          <a:ext cx="4971579" cy="4044675"/>
        </a:xfrm>
        <a:prstGeom prst="rect">
          <a:avLst/>
        </a:prstGeom>
      </xdr:spPr>
    </xdr:pic>
    <xdr:clientData/>
  </xdr:twoCellAnchor>
  <xdr:twoCellAnchor editAs="oneCell">
    <xdr:from>
      <xdr:col>54</xdr:col>
      <xdr:colOff>654478</xdr:colOff>
      <xdr:row>147</xdr:row>
      <xdr:rowOff>29017</xdr:rowOff>
    </xdr:from>
    <xdr:to>
      <xdr:col>62</xdr:col>
      <xdr:colOff>610768</xdr:colOff>
      <xdr:row>155</xdr:row>
      <xdr:rowOff>105573</xdr:rowOff>
    </xdr:to>
    <xdr:pic>
      <xdr:nvPicPr>
        <xdr:cNvPr id="58" name="Picture 57"/>
        <xdr:cNvPicPr>
          <a:picLocks noChangeAspect="1"/>
        </xdr:cNvPicPr>
      </xdr:nvPicPr>
      <xdr:blipFill>
        <a:blip xmlns:r="http://schemas.openxmlformats.org/officeDocument/2006/relationships" r:embed="rId57"/>
        <a:stretch>
          <a:fillRect/>
        </a:stretch>
      </xdr:blipFill>
      <xdr:spPr>
        <a:xfrm>
          <a:off x="38684355" y="27532698"/>
          <a:ext cx="5550523" cy="1572507"/>
        </a:xfrm>
        <a:prstGeom prst="rect">
          <a:avLst/>
        </a:prstGeom>
      </xdr:spPr>
    </xdr:pic>
    <xdr:clientData/>
  </xdr:twoCellAnchor>
  <xdr:twoCellAnchor editAs="oneCell">
    <xdr:from>
      <xdr:col>63</xdr:col>
      <xdr:colOff>29320</xdr:colOff>
      <xdr:row>145</xdr:row>
      <xdr:rowOff>186993</xdr:rowOff>
    </xdr:from>
    <xdr:to>
      <xdr:col>70</xdr:col>
      <xdr:colOff>262648</xdr:colOff>
      <xdr:row>166</xdr:row>
      <xdr:rowOff>2726</xdr:rowOff>
    </xdr:to>
    <xdr:pic>
      <xdr:nvPicPr>
        <xdr:cNvPr id="59" name="Picture 58"/>
        <xdr:cNvPicPr>
          <a:picLocks noChangeAspect="1"/>
        </xdr:cNvPicPr>
      </xdr:nvPicPr>
      <xdr:blipFill>
        <a:blip xmlns:r="http://schemas.openxmlformats.org/officeDocument/2006/relationships" r:embed="rId58"/>
        <a:stretch>
          <a:fillRect/>
        </a:stretch>
      </xdr:blipFill>
      <xdr:spPr>
        <a:xfrm>
          <a:off x="44323492" y="27316686"/>
          <a:ext cx="4923757" cy="3742605"/>
        </a:xfrm>
        <a:prstGeom prst="rect">
          <a:avLst/>
        </a:prstGeom>
      </xdr:spPr>
    </xdr:pic>
    <xdr:clientData/>
  </xdr:twoCellAnchor>
  <xdr:twoCellAnchor editAs="oneCell">
    <xdr:from>
      <xdr:col>71</xdr:col>
      <xdr:colOff>70615</xdr:colOff>
      <xdr:row>146</xdr:row>
      <xdr:rowOff>23375</xdr:rowOff>
    </xdr:from>
    <xdr:to>
      <xdr:col>74</xdr:col>
      <xdr:colOff>552099</xdr:colOff>
      <xdr:row>161</xdr:row>
      <xdr:rowOff>158945</xdr:rowOff>
    </xdr:to>
    <xdr:pic>
      <xdr:nvPicPr>
        <xdr:cNvPr id="60" name="Picture 59"/>
        <xdr:cNvPicPr>
          <a:picLocks noChangeAspect="1"/>
        </xdr:cNvPicPr>
      </xdr:nvPicPr>
      <xdr:blipFill>
        <a:blip xmlns:r="http://schemas.openxmlformats.org/officeDocument/2006/relationships" r:embed="rId59"/>
        <a:stretch>
          <a:fillRect/>
        </a:stretch>
      </xdr:blipFill>
      <xdr:spPr>
        <a:xfrm>
          <a:off x="49725278" y="27340062"/>
          <a:ext cx="2491668" cy="2940478"/>
        </a:xfrm>
        <a:prstGeom prst="rect">
          <a:avLst/>
        </a:prstGeom>
      </xdr:spPr>
    </xdr:pic>
    <xdr:clientData/>
  </xdr:twoCellAnchor>
  <xdr:twoCellAnchor editAs="oneCell">
    <xdr:from>
      <xdr:col>75</xdr:col>
      <xdr:colOff>23374</xdr:colOff>
      <xdr:row>167</xdr:row>
      <xdr:rowOff>160260</xdr:rowOff>
    </xdr:from>
    <xdr:to>
      <xdr:col>82</xdr:col>
      <xdr:colOff>266232</xdr:colOff>
      <xdr:row>172</xdr:row>
      <xdr:rowOff>170318</xdr:rowOff>
    </xdr:to>
    <xdr:pic>
      <xdr:nvPicPr>
        <xdr:cNvPr id="62" name="Picture 61"/>
        <xdr:cNvPicPr>
          <a:picLocks noChangeAspect="1"/>
        </xdr:cNvPicPr>
      </xdr:nvPicPr>
      <xdr:blipFill>
        <a:blip xmlns:r="http://schemas.openxmlformats.org/officeDocument/2006/relationships" r:embed="rId60"/>
        <a:stretch>
          <a:fillRect/>
        </a:stretch>
      </xdr:blipFill>
      <xdr:spPr>
        <a:xfrm>
          <a:off x="52358282" y="31403818"/>
          <a:ext cx="5104698" cy="945028"/>
        </a:xfrm>
        <a:prstGeom prst="rect">
          <a:avLst/>
        </a:prstGeom>
      </xdr:spPr>
    </xdr:pic>
    <xdr:clientData/>
  </xdr:twoCellAnchor>
  <xdr:twoCellAnchor editAs="oneCell">
    <xdr:from>
      <xdr:col>75</xdr:col>
      <xdr:colOff>12429</xdr:colOff>
      <xdr:row>146</xdr:row>
      <xdr:rowOff>32507</xdr:rowOff>
    </xdr:from>
    <xdr:to>
      <xdr:col>82</xdr:col>
      <xdr:colOff>545398</xdr:colOff>
      <xdr:row>167</xdr:row>
      <xdr:rowOff>35761</xdr:rowOff>
    </xdr:to>
    <xdr:pic>
      <xdr:nvPicPr>
        <xdr:cNvPr id="63" name="Picture 62"/>
        <xdr:cNvPicPr>
          <a:picLocks noChangeAspect="1"/>
        </xdr:cNvPicPr>
      </xdr:nvPicPr>
      <xdr:blipFill>
        <a:blip xmlns:r="http://schemas.openxmlformats.org/officeDocument/2006/relationships" r:embed="rId61"/>
        <a:stretch>
          <a:fillRect/>
        </a:stretch>
      </xdr:blipFill>
      <xdr:spPr>
        <a:xfrm>
          <a:off x="52347337" y="27349194"/>
          <a:ext cx="5394809" cy="3930125"/>
        </a:xfrm>
        <a:prstGeom prst="rect">
          <a:avLst/>
        </a:prstGeom>
      </xdr:spPr>
    </xdr:pic>
    <xdr:clientData/>
  </xdr:twoCellAnchor>
  <xdr:twoCellAnchor editAs="oneCell">
    <xdr:from>
      <xdr:col>86</xdr:col>
      <xdr:colOff>54540</xdr:colOff>
      <xdr:row>146</xdr:row>
      <xdr:rowOff>33875</xdr:rowOff>
    </xdr:from>
    <xdr:to>
      <xdr:col>91</xdr:col>
      <xdr:colOff>506831</xdr:colOff>
      <xdr:row>148</xdr:row>
      <xdr:rowOff>79239</xdr:rowOff>
    </xdr:to>
    <xdr:pic>
      <xdr:nvPicPr>
        <xdr:cNvPr id="65" name="Picture 64"/>
        <xdr:cNvPicPr>
          <a:picLocks noChangeAspect="1"/>
        </xdr:cNvPicPr>
      </xdr:nvPicPr>
      <xdr:blipFill>
        <a:blip xmlns:r="http://schemas.openxmlformats.org/officeDocument/2006/relationships" r:embed="rId62"/>
        <a:stretch>
          <a:fillRect/>
        </a:stretch>
      </xdr:blipFill>
      <xdr:spPr>
        <a:xfrm>
          <a:off x="61552147" y="35671789"/>
          <a:ext cx="3802598" cy="41935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F68"/>
  <sheetViews>
    <sheetView topLeftCell="A34" zoomScale="160" zoomScaleNormal="160" workbookViewId="0">
      <selection activeCell="F44" sqref="F44:H44"/>
    </sheetView>
  </sheetViews>
  <sheetFormatPr baseColWidth="10" defaultColWidth="8.83203125" defaultRowHeight="15" x14ac:dyDescent="0.2"/>
  <cols>
    <col min="3" max="3" width="25.5" customWidth="1"/>
    <col min="5" max="5" width="19.33203125" customWidth="1"/>
    <col min="25" max="25" width="10.5" customWidth="1"/>
  </cols>
  <sheetData>
    <row r="1" spans="1:12" x14ac:dyDescent="0.2">
      <c r="A1" s="75" t="s">
        <v>0</v>
      </c>
      <c r="B1" s="75"/>
      <c r="C1" s="1" t="s">
        <v>24</v>
      </c>
      <c r="D1" s="75" t="s">
        <v>1</v>
      </c>
      <c r="E1" s="75"/>
      <c r="F1" s="78" t="s">
        <v>2</v>
      </c>
      <c r="G1" s="78"/>
      <c r="H1" s="78"/>
      <c r="I1" s="78"/>
      <c r="J1" s="78"/>
      <c r="K1" s="78"/>
      <c r="L1" s="2"/>
    </row>
    <row r="2" spans="1:12" x14ac:dyDescent="0.2">
      <c r="A2" s="75" t="s">
        <v>3</v>
      </c>
      <c r="B2" s="75"/>
      <c r="C2" s="1" t="s">
        <v>4</v>
      </c>
      <c r="D2" s="75" t="s">
        <v>5</v>
      </c>
      <c r="E2" s="75"/>
      <c r="F2" s="78"/>
      <c r="G2" s="78"/>
      <c r="H2" s="79" t="s">
        <v>6</v>
      </c>
      <c r="I2" s="79"/>
      <c r="J2" s="80"/>
      <c r="K2" s="80"/>
      <c r="L2" s="2"/>
    </row>
    <row r="3" spans="1:12" x14ac:dyDescent="0.2">
      <c r="A3" s="3"/>
      <c r="B3" s="3"/>
      <c r="C3" s="3"/>
      <c r="D3" s="3"/>
      <c r="E3" s="4"/>
      <c r="F3" s="4"/>
      <c r="G3" s="4"/>
      <c r="H3" s="4"/>
      <c r="I3" s="4"/>
      <c r="J3" s="4"/>
      <c r="K3" s="4"/>
      <c r="L3" s="2"/>
    </row>
    <row r="4" spans="1:12" x14ac:dyDescent="0.2">
      <c r="A4" s="81" t="s">
        <v>7</v>
      </c>
      <c r="B4" s="81"/>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79" t="s">
        <v>8</v>
      </c>
      <c r="B6" s="79"/>
      <c r="C6" s="7" t="s">
        <v>39</v>
      </c>
      <c r="D6" s="79" t="s">
        <v>9</v>
      </c>
      <c r="E6" s="79"/>
      <c r="F6" s="82"/>
      <c r="G6" s="82"/>
      <c r="H6" s="79" t="s">
        <v>10</v>
      </c>
      <c r="I6" s="79"/>
      <c r="J6" s="77"/>
      <c r="K6" s="77"/>
      <c r="L6" s="2"/>
    </row>
    <row r="7" spans="1:12" x14ac:dyDescent="0.2">
      <c r="A7" s="8"/>
      <c r="B7" s="8"/>
      <c r="C7" s="8"/>
      <c r="D7" s="8"/>
      <c r="E7" s="6"/>
      <c r="F7" s="4"/>
      <c r="G7" s="4"/>
      <c r="H7" s="4"/>
      <c r="I7" s="4"/>
      <c r="J7" s="4"/>
      <c r="K7" s="4"/>
      <c r="L7" s="2"/>
    </row>
    <row r="8" spans="1:12" x14ac:dyDescent="0.2">
      <c r="A8" s="9" t="s">
        <v>11</v>
      </c>
      <c r="B8" s="74" t="s">
        <v>12</v>
      </c>
      <c r="C8" s="74"/>
      <c r="D8" s="74"/>
      <c r="E8" s="10"/>
      <c r="F8" s="11" t="s">
        <v>11</v>
      </c>
      <c r="G8" s="75" t="s">
        <v>13</v>
      </c>
      <c r="H8" s="75"/>
      <c r="I8" s="75"/>
      <c r="J8" s="75"/>
      <c r="K8" s="75"/>
      <c r="L8" s="2"/>
    </row>
    <row r="9" spans="1:12" x14ac:dyDescent="0.2">
      <c r="A9" s="12">
        <v>1</v>
      </c>
      <c r="B9" s="76" t="s">
        <v>14</v>
      </c>
      <c r="C9" s="76"/>
      <c r="D9" s="76"/>
      <c r="E9" s="3"/>
      <c r="F9" s="12">
        <v>1</v>
      </c>
      <c r="G9" s="73" t="s">
        <v>90</v>
      </c>
      <c r="H9" s="73"/>
      <c r="I9" s="73"/>
      <c r="J9" s="73"/>
      <c r="K9" s="73"/>
      <c r="L9" s="2"/>
    </row>
    <row r="10" spans="1:12" x14ac:dyDescent="0.2">
      <c r="A10" s="12">
        <v>2</v>
      </c>
      <c r="B10" s="46" t="s">
        <v>15</v>
      </c>
      <c r="C10" s="46"/>
      <c r="D10" s="46"/>
      <c r="E10" s="3"/>
      <c r="F10" s="12">
        <v>2</v>
      </c>
      <c r="G10" s="73" t="s">
        <v>91</v>
      </c>
      <c r="H10" s="73"/>
      <c r="I10" s="73"/>
      <c r="J10" s="73"/>
      <c r="K10" s="73"/>
      <c r="L10" s="2"/>
    </row>
    <row r="11" spans="1:12" x14ac:dyDescent="0.2">
      <c r="A11" s="12">
        <v>3</v>
      </c>
      <c r="B11" s="46" t="s">
        <v>16</v>
      </c>
      <c r="C11" s="46"/>
      <c r="D11" s="46"/>
      <c r="E11" s="3"/>
      <c r="F11" s="12">
        <v>3</v>
      </c>
      <c r="G11" s="73" t="s">
        <v>99</v>
      </c>
      <c r="H11" s="73"/>
      <c r="I11" s="73"/>
      <c r="J11" s="73"/>
      <c r="K11" s="73"/>
      <c r="L11" s="2"/>
    </row>
    <row r="12" spans="1:12" x14ac:dyDescent="0.2">
      <c r="A12" s="12">
        <v>4</v>
      </c>
      <c r="B12" s="46" t="s">
        <v>17</v>
      </c>
      <c r="C12" s="46"/>
      <c r="D12" s="46"/>
      <c r="E12" s="3"/>
      <c r="F12" s="12">
        <v>4</v>
      </c>
      <c r="G12" s="73" t="s">
        <v>92</v>
      </c>
      <c r="H12" s="73"/>
      <c r="I12" s="73"/>
      <c r="J12" s="73"/>
      <c r="K12" s="73"/>
      <c r="L12" s="2"/>
    </row>
    <row r="13" spans="1:12" ht="22.5" customHeight="1" x14ac:dyDescent="0.2">
      <c r="A13" s="12">
        <v>5</v>
      </c>
      <c r="B13" s="46" t="s">
        <v>18</v>
      </c>
      <c r="C13" s="46"/>
      <c r="D13" s="46"/>
      <c r="E13" s="3"/>
      <c r="F13" s="12"/>
      <c r="G13" s="70"/>
      <c r="H13" s="71"/>
      <c r="I13" s="71"/>
      <c r="J13" s="71"/>
      <c r="K13" s="72"/>
      <c r="L13" s="2"/>
    </row>
    <row r="14" spans="1:12" x14ac:dyDescent="0.2">
      <c r="A14" s="12">
        <v>6</v>
      </c>
      <c r="B14" s="70"/>
      <c r="C14" s="71"/>
      <c r="D14" s="72"/>
      <c r="E14" s="3"/>
      <c r="F14" s="12"/>
      <c r="G14" s="70"/>
      <c r="H14" s="71"/>
      <c r="I14" s="71"/>
      <c r="J14" s="71"/>
      <c r="K14" s="72"/>
      <c r="L14" s="2"/>
    </row>
    <row r="15" spans="1:12" x14ac:dyDescent="0.2">
      <c r="A15" s="3"/>
      <c r="B15" s="3"/>
      <c r="C15" s="3"/>
      <c r="D15" s="3"/>
      <c r="E15" s="3"/>
      <c r="F15" s="3"/>
      <c r="G15" s="3"/>
      <c r="H15" s="3"/>
      <c r="I15" s="3"/>
      <c r="J15" s="3"/>
      <c r="K15" s="3"/>
      <c r="L15" s="2"/>
    </row>
    <row r="16" spans="1:12" x14ac:dyDescent="0.2">
      <c r="A16" s="17" t="s">
        <v>40</v>
      </c>
      <c r="B16" s="64" t="s">
        <v>42</v>
      </c>
      <c r="C16" s="64"/>
      <c r="D16" s="64"/>
      <c r="E16" s="64"/>
      <c r="F16" s="4"/>
      <c r="G16" s="4"/>
      <c r="H16" s="4"/>
      <c r="I16" s="4"/>
      <c r="J16" s="4"/>
      <c r="K16" s="4"/>
      <c r="L16" s="2"/>
    </row>
    <row r="17" spans="1:12" x14ac:dyDescent="0.2">
      <c r="A17" s="2"/>
      <c r="B17" s="2"/>
      <c r="C17" s="2"/>
      <c r="D17" s="2"/>
      <c r="E17" s="2"/>
      <c r="F17" s="2"/>
      <c r="G17" s="2"/>
      <c r="H17" s="2"/>
      <c r="I17" s="2"/>
      <c r="J17" s="2"/>
      <c r="K17" s="2"/>
      <c r="L17" s="2"/>
    </row>
    <row r="18" spans="1:12" x14ac:dyDescent="0.2">
      <c r="A18" s="61" t="s">
        <v>19</v>
      </c>
      <c r="B18" s="61" t="s">
        <v>20</v>
      </c>
      <c r="C18" s="61"/>
      <c r="D18" s="66" t="s">
        <v>21</v>
      </c>
      <c r="E18" s="66"/>
      <c r="F18" s="61" t="s">
        <v>22</v>
      </c>
      <c r="G18" s="61"/>
      <c r="H18" s="61"/>
      <c r="I18" s="61" t="s">
        <v>23</v>
      </c>
      <c r="J18" s="61"/>
      <c r="K18" s="61"/>
      <c r="L18" s="2"/>
    </row>
    <row r="19" spans="1:12" x14ac:dyDescent="0.2">
      <c r="A19" s="61"/>
      <c r="B19" s="65"/>
      <c r="C19" s="65"/>
      <c r="D19" s="66"/>
      <c r="E19" s="66"/>
      <c r="F19" s="61"/>
      <c r="G19" s="61"/>
      <c r="H19" s="61"/>
      <c r="I19" s="61"/>
      <c r="J19" s="61"/>
      <c r="K19" s="61"/>
      <c r="L19" s="2"/>
    </row>
    <row r="20" spans="1:12" ht="36" customHeight="1" x14ac:dyDescent="0.2">
      <c r="A20" s="14">
        <v>1</v>
      </c>
      <c r="B20" s="54" t="s">
        <v>75</v>
      </c>
      <c r="C20" s="54"/>
      <c r="D20" s="68" t="s">
        <v>76</v>
      </c>
      <c r="E20" s="69"/>
      <c r="F20" s="48" t="s">
        <v>76</v>
      </c>
      <c r="G20" s="49"/>
      <c r="H20" s="50"/>
      <c r="I20" s="48" t="s">
        <v>77</v>
      </c>
      <c r="J20" s="49"/>
      <c r="K20" s="50"/>
      <c r="L20" s="2"/>
    </row>
    <row r="21" spans="1:12" ht="27.75" customHeight="1" x14ac:dyDescent="0.2">
      <c r="A21" s="12">
        <v>2</v>
      </c>
      <c r="B21" s="56" t="s">
        <v>82</v>
      </c>
      <c r="C21" s="56"/>
      <c r="D21" s="46" t="s">
        <v>83</v>
      </c>
      <c r="E21" s="46"/>
      <c r="F21" s="48" t="b">
        <v>1</v>
      </c>
      <c r="G21" s="49"/>
      <c r="H21" s="50"/>
      <c r="I21" s="48" t="s">
        <v>77</v>
      </c>
      <c r="J21" s="49"/>
      <c r="K21" s="50"/>
      <c r="L21" s="2"/>
    </row>
    <row r="22" spans="1:12" ht="31" customHeight="1" x14ac:dyDescent="0.2">
      <c r="A22" s="14">
        <v>3</v>
      </c>
      <c r="B22" s="54" t="s">
        <v>25</v>
      </c>
      <c r="C22" s="54"/>
      <c r="D22" s="55" t="s">
        <v>81</v>
      </c>
      <c r="E22" s="46"/>
      <c r="F22" s="48" t="s">
        <v>150</v>
      </c>
      <c r="G22" s="49"/>
      <c r="H22" s="50"/>
      <c r="I22" s="48" t="s">
        <v>77</v>
      </c>
      <c r="J22" s="49"/>
      <c r="K22" s="50"/>
      <c r="L22" s="2"/>
    </row>
    <row r="23" spans="1:12" x14ac:dyDescent="0.2">
      <c r="A23" s="12"/>
      <c r="B23" s="57"/>
      <c r="C23" s="57"/>
      <c r="D23" s="46"/>
      <c r="E23" s="46"/>
      <c r="F23" s="47"/>
      <c r="G23" s="47"/>
      <c r="H23" s="47"/>
      <c r="I23" s="48"/>
      <c r="J23" s="49"/>
      <c r="K23" s="50"/>
      <c r="L23" s="2"/>
    </row>
    <row r="24" spans="1:12" x14ac:dyDescent="0.2">
      <c r="A24" s="12"/>
      <c r="B24" s="46"/>
      <c r="C24" s="46"/>
      <c r="D24" s="46"/>
      <c r="E24" s="46"/>
      <c r="F24" s="47"/>
      <c r="G24" s="47"/>
      <c r="H24" s="47"/>
      <c r="I24" s="48"/>
      <c r="J24" s="49"/>
      <c r="K24" s="50"/>
      <c r="L24" s="2"/>
    </row>
    <row r="25" spans="1:12" x14ac:dyDescent="0.2">
      <c r="A25" s="12"/>
      <c r="B25" s="47"/>
      <c r="C25" s="47"/>
      <c r="D25" s="47"/>
      <c r="E25" s="47"/>
      <c r="F25" s="47"/>
      <c r="G25" s="47"/>
      <c r="H25" s="47"/>
      <c r="I25" s="48"/>
      <c r="J25" s="49"/>
      <c r="K25" s="50"/>
      <c r="L25" s="2"/>
    </row>
    <row r="27" spans="1:12" x14ac:dyDescent="0.2">
      <c r="A27" s="17" t="s">
        <v>41</v>
      </c>
      <c r="B27" s="64" t="s">
        <v>43</v>
      </c>
      <c r="C27" s="64"/>
      <c r="D27" s="64"/>
      <c r="E27" s="64"/>
      <c r="F27" s="4"/>
      <c r="G27" s="4"/>
      <c r="H27" s="4"/>
      <c r="I27" s="4"/>
      <c r="J27" s="4"/>
      <c r="K27" s="4"/>
    </row>
    <row r="28" spans="1:12" x14ac:dyDescent="0.2">
      <c r="A28" s="2"/>
      <c r="B28" s="2"/>
      <c r="C28" s="2"/>
      <c r="D28" s="2"/>
      <c r="E28" s="2"/>
      <c r="F28" s="2"/>
      <c r="G28" s="2"/>
      <c r="H28" s="2"/>
      <c r="I28" s="2"/>
      <c r="J28" s="2"/>
      <c r="K28" s="2"/>
    </row>
    <row r="29" spans="1:12" x14ac:dyDescent="0.2">
      <c r="A29" s="61" t="s">
        <v>19</v>
      </c>
      <c r="B29" s="61" t="s">
        <v>20</v>
      </c>
      <c r="C29" s="61"/>
      <c r="D29" s="66" t="s">
        <v>21</v>
      </c>
      <c r="E29" s="66"/>
      <c r="F29" s="61" t="s">
        <v>22</v>
      </c>
      <c r="G29" s="61"/>
      <c r="H29" s="61"/>
      <c r="I29" s="61" t="s">
        <v>23</v>
      </c>
      <c r="J29" s="61"/>
      <c r="K29" s="61"/>
    </row>
    <row r="30" spans="1:12" x14ac:dyDescent="0.2">
      <c r="A30" s="65"/>
      <c r="B30" s="65"/>
      <c r="C30" s="65"/>
      <c r="D30" s="67"/>
      <c r="E30" s="67"/>
      <c r="F30" s="65"/>
      <c r="G30" s="65"/>
      <c r="H30" s="65"/>
      <c r="I30" s="61"/>
      <c r="J30" s="61"/>
      <c r="K30" s="61"/>
    </row>
    <row r="31" spans="1:12" ht="24" customHeight="1" x14ac:dyDescent="0.2">
      <c r="A31" s="22">
        <v>1</v>
      </c>
      <c r="B31" s="54" t="s">
        <v>75</v>
      </c>
      <c r="C31" s="54"/>
      <c r="D31" s="54" t="s">
        <v>76</v>
      </c>
      <c r="E31" s="54"/>
      <c r="F31" s="62" t="s">
        <v>76</v>
      </c>
      <c r="G31" s="62"/>
      <c r="H31" s="62"/>
      <c r="I31" s="63" t="s">
        <v>77</v>
      </c>
      <c r="J31" s="49"/>
      <c r="K31" s="50"/>
    </row>
    <row r="32" spans="1:12" ht="24" customHeight="1" x14ac:dyDescent="0.2">
      <c r="A32" s="29">
        <v>2</v>
      </c>
      <c r="B32" s="58" t="s">
        <v>84</v>
      </c>
      <c r="C32" s="58"/>
      <c r="D32" s="58" t="s">
        <v>87</v>
      </c>
      <c r="E32" s="58"/>
      <c r="F32" s="59" t="b">
        <v>0</v>
      </c>
      <c r="G32" s="59"/>
      <c r="H32" s="60"/>
      <c r="I32" s="48" t="s">
        <v>77</v>
      </c>
      <c r="J32" s="49"/>
      <c r="K32" s="50"/>
    </row>
    <row r="33" spans="1:11" ht="26" customHeight="1" x14ac:dyDescent="0.2">
      <c r="A33" s="14">
        <v>3</v>
      </c>
      <c r="B33" s="54" t="s">
        <v>25</v>
      </c>
      <c r="C33" s="54"/>
      <c r="D33" s="55" t="s">
        <v>86</v>
      </c>
      <c r="E33" s="46"/>
      <c r="F33" s="47" t="s">
        <v>139</v>
      </c>
      <c r="G33" s="47"/>
      <c r="H33" s="47"/>
      <c r="I33" s="48" t="s">
        <v>77</v>
      </c>
      <c r="J33" s="49"/>
      <c r="K33" s="50"/>
    </row>
    <row r="34" spans="1:11" ht="33" customHeight="1" x14ac:dyDescent="0.2">
      <c r="A34" s="12">
        <v>4</v>
      </c>
      <c r="B34" s="56" t="s">
        <v>118</v>
      </c>
      <c r="C34" s="56"/>
      <c r="D34" s="58" t="s">
        <v>119</v>
      </c>
      <c r="E34" s="58"/>
      <c r="F34" s="63" t="b">
        <v>1</v>
      </c>
      <c r="G34" s="49"/>
      <c r="H34" s="50"/>
      <c r="I34" s="48" t="s">
        <v>77</v>
      </c>
      <c r="J34" s="49"/>
      <c r="K34" s="50"/>
    </row>
    <row r="35" spans="1:11" x14ac:dyDescent="0.2">
      <c r="A35" s="14"/>
      <c r="B35" s="54"/>
      <c r="C35" s="54"/>
      <c r="D35" s="55"/>
      <c r="E35" s="46"/>
      <c r="F35" s="47"/>
      <c r="G35" s="47"/>
      <c r="H35" s="47"/>
      <c r="I35" s="48"/>
      <c r="J35" s="49"/>
      <c r="K35" s="50"/>
    </row>
    <row r="37" spans="1:11" x14ac:dyDescent="0.2">
      <c r="A37" s="17" t="s">
        <v>88</v>
      </c>
      <c r="B37" s="64" t="s">
        <v>89</v>
      </c>
      <c r="C37" s="64"/>
      <c r="D37" s="64"/>
      <c r="E37" s="64"/>
      <c r="F37" s="4"/>
      <c r="G37" s="4"/>
      <c r="H37" s="4"/>
      <c r="I37" s="4"/>
      <c r="J37" s="4"/>
      <c r="K37" s="4"/>
    </row>
    <row r="38" spans="1:11" x14ac:dyDescent="0.2">
      <c r="A38" s="2"/>
      <c r="B38" s="2"/>
      <c r="C38" s="2"/>
      <c r="D38" s="2"/>
      <c r="E38" s="2"/>
      <c r="F38" s="2"/>
      <c r="G38" s="2"/>
      <c r="H38" s="2"/>
      <c r="I38" s="2"/>
      <c r="J38" s="2"/>
      <c r="K38" s="2"/>
    </row>
    <row r="39" spans="1:11" x14ac:dyDescent="0.2">
      <c r="A39" s="61" t="s">
        <v>19</v>
      </c>
      <c r="B39" s="61" t="s">
        <v>20</v>
      </c>
      <c r="C39" s="61"/>
      <c r="D39" s="66" t="s">
        <v>21</v>
      </c>
      <c r="E39" s="66"/>
      <c r="F39" s="61" t="s">
        <v>22</v>
      </c>
      <c r="G39" s="61"/>
      <c r="H39" s="61"/>
      <c r="I39" s="61" t="s">
        <v>23</v>
      </c>
      <c r="J39" s="61"/>
      <c r="K39" s="61"/>
    </row>
    <row r="40" spans="1:11" ht="36" customHeight="1" x14ac:dyDescent="0.2">
      <c r="A40" s="65"/>
      <c r="B40" s="65"/>
      <c r="C40" s="65"/>
      <c r="D40" s="67"/>
      <c r="E40" s="67"/>
      <c r="F40" s="65"/>
      <c r="G40" s="65"/>
      <c r="H40" s="65"/>
      <c r="I40" s="61"/>
      <c r="J40" s="61"/>
      <c r="K40" s="61"/>
    </row>
    <row r="41" spans="1:11" ht="17" customHeight="1" x14ac:dyDescent="0.2">
      <c r="A41" s="22">
        <v>1</v>
      </c>
      <c r="B41" s="54" t="s">
        <v>93</v>
      </c>
      <c r="C41" s="54"/>
      <c r="D41" s="54" t="s">
        <v>98</v>
      </c>
      <c r="E41" s="54"/>
      <c r="F41" s="62" t="s">
        <v>98</v>
      </c>
      <c r="G41" s="62"/>
      <c r="H41" s="62"/>
      <c r="I41" s="63" t="s">
        <v>77</v>
      </c>
      <c r="J41" s="49"/>
      <c r="K41" s="50"/>
    </row>
    <row r="42" spans="1:11" ht="17" customHeight="1" x14ac:dyDescent="0.2">
      <c r="A42" s="29">
        <v>2</v>
      </c>
      <c r="B42" s="58" t="s">
        <v>94</v>
      </c>
      <c r="C42" s="58"/>
      <c r="D42" s="57" t="s">
        <v>85</v>
      </c>
      <c r="E42" s="57"/>
      <c r="F42" s="59" t="b">
        <v>0</v>
      </c>
      <c r="G42" s="59"/>
      <c r="H42" s="60"/>
      <c r="I42" s="48" t="s">
        <v>77</v>
      </c>
      <c r="J42" s="49"/>
      <c r="K42" s="50"/>
    </row>
    <row r="43" spans="1:11" ht="25" customHeight="1" x14ac:dyDescent="0.2">
      <c r="A43" s="12">
        <v>3</v>
      </c>
      <c r="B43" s="56" t="s">
        <v>95</v>
      </c>
      <c r="C43" s="56"/>
      <c r="D43" s="57" t="s">
        <v>83</v>
      </c>
      <c r="E43" s="57"/>
      <c r="F43" s="48" t="b">
        <v>1</v>
      </c>
      <c r="G43" s="49"/>
      <c r="H43" s="50"/>
      <c r="I43" s="48" t="s">
        <v>77</v>
      </c>
      <c r="J43" s="49"/>
      <c r="K43" s="50"/>
    </row>
    <row r="44" spans="1:11" ht="17" customHeight="1" x14ac:dyDescent="0.2">
      <c r="A44" s="14">
        <v>4</v>
      </c>
      <c r="B44" s="54" t="s">
        <v>96</v>
      </c>
      <c r="C44" s="54"/>
      <c r="D44" s="55" t="s">
        <v>97</v>
      </c>
      <c r="E44" s="46"/>
      <c r="F44" s="47" t="s">
        <v>97</v>
      </c>
      <c r="G44" s="47"/>
      <c r="H44" s="47"/>
      <c r="I44" s="48" t="s">
        <v>77</v>
      </c>
      <c r="J44" s="49"/>
      <c r="K44" s="50"/>
    </row>
    <row r="45" spans="1:11" ht="17" customHeight="1" x14ac:dyDescent="0.2">
      <c r="A45" s="12">
        <v>5</v>
      </c>
      <c r="B45" s="56" t="s">
        <v>100</v>
      </c>
      <c r="C45" s="56"/>
      <c r="D45" s="57" t="s">
        <v>85</v>
      </c>
      <c r="E45" s="57"/>
      <c r="F45" s="48" t="b">
        <v>0</v>
      </c>
      <c r="G45" s="49"/>
      <c r="H45" s="50"/>
      <c r="I45" s="48" t="s">
        <v>77</v>
      </c>
      <c r="J45" s="49"/>
      <c r="K45" s="50"/>
    </row>
    <row r="46" spans="1:11" x14ac:dyDescent="0.2">
      <c r="A46" s="12">
        <v>6</v>
      </c>
      <c r="B46" s="46" t="s">
        <v>101</v>
      </c>
      <c r="C46" s="46"/>
      <c r="D46" s="46" t="s">
        <v>230</v>
      </c>
      <c r="E46" s="46"/>
      <c r="F46" s="47" t="s">
        <v>231</v>
      </c>
      <c r="G46" s="47"/>
      <c r="H46" s="47"/>
      <c r="I46" s="48" t="s">
        <v>77</v>
      </c>
      <c r="J46" s="49"/>
      <c r="K46" s="50"/>
    </row>
    <row r="47" spans="1:11" x14ac:dyDescent="0.2">
      <c r="A47" s="12"/>
      <c r="B47" s="47"/>
      <c r="C47" s="47"/>
      <c r="D47" s="47"/>
      <c r="E47" s="47"/>
      <c r="F47" s="47"/>
      <c r="G47" s="47"/>
      <c r="H47" s="47"/>
      <c r="I47" s="51"/>
      <c r="J47" s="52"/>
      <c r="K47" s="53"/>
    </row>
    <row r="55" spans="1:58" x14ac:dyDescent="0.2">
      <c r="A55" s="24" t="s">
        <v>77</v>
      </c>
    </row>
    <row r="56" spans="1:58" x14ac:dyDescent="0.2">
      <c r="A56" s="25" t="s">
        <v>78</v>
      </c>
    </row>
    <row r="57" spans="1:58" x14ac:dyDescent="0.2">
      <c r="A57" s="26" t="s">
        <v>79</v>
      </c>
    </row>
    <row r="58" spans="1:58" x14ac:dyDescent="0.2">
      <c r="A58" s="28" t="s">
        <v>80</v>
      </c>
    </row>
    <row r="61" spans="1:58" s="27" customFormat="1" x14ac:dyDescent="0.2">
      <c r="A61" s="28" t="s">
        <v>151</v>
      </c>
      <c r="C61" s="30"/>
    </row>
    <row r="62" spans="1:58" x14ac:dyDescent="0.2">
      <c r="C62" t="s">
        <v>120</v>
      </c>
      <c r="F62" t="s">
        <v>121</v>
      </c>
      <c r="L62" t="s">
        <v>124</v>
      </c>
      <c r="T62" t="s">
        <v>128</v>
      </c>
      <c r="AB62" t="s">
        <v>133</v>
      </c>
      <c r="AG62" t="s">
        <v>134</v>
      </c>
      <c r="AL62" t="s">
        <v>135</v>
      </c>
      <c r="AQ62" t="s">
        <v>136</v>
      </c>
      <c r="AV62" t="s">
        <v>137</v>
      </c>
      <c r="BA62" t="s">
        <v>138</v>
      </c>
      <c r="BF62" t="s">
        <v>152</v>
      </c>
    </row>
    <row r="63" spans="1:58" x14ac:dyDescent="0.2">
      <c r="P63" s="31" t="s">
        <v>125</v>
      </c>
      <c r="Q63">
        <v>8.7370000000000001</v>
      </c>
      <c r="Y63">
        <v>8.7370000000000001</v>
      </c>
    </row>
    <row r="64" spans="1:58" x14ac:dyDescent="0.2">
      <c r="P64" s="31" t="s">
        <v>126</v>
      </c>
      <c r="Q64">
        <v>0.116565</v>
      </c>
      <c r="Y64">
        <v>0.11626499999999999</v>
      </c>
    </row>
    <row r="65" spans="6:26" ht="16" thickBot="1" x14ac:dyDescent="0.25">
      <c r="P65" s="31" t="s">
        <v>127</v>
      </c>
      <c r="Q65">
        <v>8.6199999999999992</v>
      </c>
      <c r="R65" s="32">
        <f>Q63-Q64</f>
        <v>8.6204350000000005</v>
      </c>
      <c r="X65" s="31" t="s">
        <v>131</v>
      </c>
      <c r="Y65">
        <v>8.6210000000000004</v>
      </c>
      <c r="Z65" s="34">
        <f>Y63-Y64</f>
        <v>8.6207349999999998</v>
      </c>
    </row>
    <row r="66" spans="6:26" ht="17" thickTop="1" thickBot="1" x14ac:dyDescent="0.25">
      <c r="X66" s="31" t="s">
        <v>130</v>
      </c>
      <c r="Y66" s="33" t="s">
        <v>129</v>
      </c>
      <c r="Z66" s="32">
        <f>R65+0.0003</f>
        <v>8.6207349999999998</v>
      </c>
    </row>
    <row r="67" spans="6:26" ht="16" thickTop="1" x14ac:dyDescent="0.2">
      <c r="F67" t="s">
        <v>123</v>
      </c>
    </row>
    <row r="68" spans="6:26" x14ac:dyDescent="0.2">
      <c r="Z68">
        <f>Y63-Y64+0.0003</f>
        <v>8.6210349999999991</v>
      </c>
    </row>
  </sheetData>
  <mergeCells count="118">
    <mergeCell ref="B8:D8"/>
    <mergeCell ref="G8:K8"/>
    <mergeCell ref="B9:D9"/>
    <mergeCell ref="G9:K9"/>
    <mergeCell ref="B10:D10"/>
    <mergeCell ref="G10:K10"/>
    <mergeCell ref="J6:K6"/>
    <mergeCell ref="A1:B1"/>
    <mergeCell ref="D1:E1"/>
    <mergeCell ref="F1:K1"/>
    <mergeCell ref="A2:B2"/>
    <mergeCell ref="D2:E2"/>
    <mergeCell ref="F2:G2"/>
    <mergeCell ref="H2:I2"/>
    <mergeCell ref="J2:K2"/>
    <mergeCell ref="A4:B4"/>
    <mergeCell ref="A6:B6"/>
    <mergeCell ref="D6:E6"/>
    <mergeCell ref="F6:G6"/>
    <mergeCell ref="H6:I6"/>
    <mergeCell ref="A18:A19"/>
    <mergeCell ref="B18:C19"/>
    <mergeCell ref="D18:E19"/>
    <mergeCell ref="F18:H19"/>
    <mergeCell ref="I18:K19"/>
    <mergeCell ref="B14:D14"/>
    <mergeCell ref="B11:D11"/>
    <mergeCell ref="G11:K11"/>
    <mergeCell ref="B12:D12"/>
    <mergeCell ref="G12:K12"/>
    <mergeCell ref="B13:D13"/>
    <mergeCell ref="G13:K13"/>
    <mergeCell ref="B20:C20"/>
    <mergeCell ref="D20:E20"/>
    <mergeCell ref="F20:H20"/>
    <mergeCell ref="I20:K20"/>
    <mergeCell ref="B21:C21"/>
    <mergeCell ref="D21:E21"/>
    <mergeCell ref="F21:H21"/>
    <mergeCell ref="I21:K21"/>
    <mergeCell ref="G14:K14"/>
    <mergeCell ref="B16:E16"/>
    <mergeCell ref="B24:C24"/>
    <mergeCell ref="D24:E24"/>
    <mergeCell ref="F24:H24"/>
    <mergeCell ref="I24:K24"/>
    <mergeCell ref="B25:C25"/>
    <mergeCell ref="D25:E25"/>
    <mergeCell ref="F25:H25"/>
    <mergeCell ref="I25:K25"/>
    <mergeCell ref="B22:C22"/>
    <mergeCell ref="D22:E22"/>
    <mergeCell ref="F22:H22"/>
    <mergeCell ref="I22:K22"/>
    <mergeCell ref="B23:C23"/>
    <mergeCell ref="D23:E23"/>
    <mergeCell ref="F23:H23"/>
    <mergeCell ref="I23:K23"/>
    <mergeCell ref="I29:K30"/>
    <mergeCell ref="B31:C31"/>
    <mergeCell ref="D31:E31"/>
    <mergeCell ref="F31:H31"/>
    <mergeCell ref="I31:K31"/>
    <mergeCell ref="B27:E27"/>
    <mergeCell ref="A29:A30"/>
    <mergeCell ref="B29:C30"/>
    <mergeCell ref="D29:E30"/>
    <mergeCell ref="F29:H30"/>
    <mergeCell ref="B37:E37"/>
    <mergeCell ref="A39:A40"/>
    <mergeCell ref="B39:C40"/>
    <mergeCell ref="D39:E40"/>
    <mergeCell ref="F39:H40"/>
    <mergeCell ref="B32:C32"/>
    <mergeCell ref="D32:E32"/>
    <mergeCell ref="F32:H32"/>
    <mergeCell ref="I32:K32"/>
    <mergeCell ref="B33:C33"/>
    <mergeCell ref="D33:E33"/>
    <mergeCell ref="F33:H33"/>
    <mergeCell ref="I33:K33"/>
    <mergeCell ref="B34:C34"/>
    <mergeCell ref="D34:E34"/>
    <mergeCell ref="F34:H34"/>
    <mergeCell ref="I34:K34"/>
    <mergeCell ref="B35:C35"/>
    <mergeCell ref="D35:E35"/>
    <mergeCell ref="F35:H35"/>
    <mergeCell ref="I35:K35"/>
    <mergeCell ref="B42:C42"/>
    <mergeCell ref="D42:E42"/>
    <mergeCell ref="F42:H42"/>
    <mergeCell ref="I42:K42"/>
    <mergeCell ref="B43:C43"/>
    <mergeCell ref="D43:E43"/>
    <mergeCell ref="F43:H43"/>
    <mergeCell ref="I43:K43"/>
    <mergeCell ref="I39:K40"/>
    <mergeCell ref="B41:C41"/>
    <mergeCell ref="D41:E41"/>
    <mergeCell ref="F41:H41"/>
    <mergeCell ref="I41:K41"/>
    <mergeCell ref="B46:C46"/>
    <mergeCell ref="D46:E46"/>
    <mergeCell ref="F46:H46"/>
    <mergeCell ref="I46:K46"/>
    <mergeCell ref="B47:C47"/>
    <mergeCell ref="D47:E47"/>
    <mergeCell ref="F47:H47"/>
    <mergeCell ref="I47:K47"/>
    <mergeCell ref="B44:C44"/>
    <mergeCell ref="D44:E44"/>
    <mergeCell ref="F44:H44"/>
    <mergeCell ref="I44:K44"/>
    <mergeCell ref="B45:C45"/>
    <mergeCell ref="D45:E45"/>
    <mergeCell ref="F45:H45"/>
    <mergeCell ref="I45:K45"/>
  </mergeCells>
  <conditionalFormatting sqref="I32 I20:K25 I34:K35 I31:K31 I42 I43:K47 I41:K41">
    <cfRule type="cellIs" dxfId="151" priority="77" operator="equal">
      <formula>$A$58</formula>
    </cfRule>
    <cfRule type="cellIs" dxfId="150" priority="78" operator="equal">
      <formula>$A$57</formula>
    </cfRule>
    <cfRule type="cellIs" dxfId="149" priority="79" operator="equal">
      <formula>$A$56</formula>
    </cfRule>
    <cfRule type="cellIs" dxfId="148" priority="80" operator="equal">
      <formula>$A$55</formula>
    </cfRule>
  </conditionalFormatting>
  <conditionalFormatting sqref="I33:K33">
    <cfRule type="cellIs" dxfId="147" priority="1" operator="equal">
      <formula>$A$58</formula>
    </cfRule>
    <cfRule type="cellIs" dxfId="146" priority="2" operator="equal">
      <formula>$A$57</formula>
    </cfRule>
    <cfRule type="cellIs" dxfId="145" priority="3" operator="equal">
      <formula>$A$56</formula>
    </cfRule>
    <cfRule type="cellIs" dxfId="144" priority="4" operator="equal">
      <formula>$A$55</formula>
    </cfRule>
  </conditionalFormatting>
  <dataValidations count="1">
    <dataValidation type="list" allowBlank="1" showInputMessage="1" showErrorMessage="1" sqref="I20:K25 I31:I35 J41:K41 J43:K47 I41:I47 J31:K31 J33:K35">
      <formula1>$A$55:$A$58</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S96"/>
  <sheetViews>
    <sheetView topLeftCell="A2" zoomScale="147" zoomScaleNormal="147" workbookViewId="0">
      <selection activeCell="B54" sqref="B54:C57"/>
    </sheetView>
  </sheetViews>
  <sheetFormatPr baseColWidth="10" defaultColWidth="8.83203125" defaultRowHeight="15" x14ac:dyDescent="0.2"/>
  <cols>
    <col min="3" max="3" width="24.1640625" customWidth="1"/>
    <col min="5" max="5" width="28.83203125" customWidth="1"/>
    <col min="9" max="9" width="12.1640625" customWidth="1"/>
    <col min="14" max="14" width="9.6640625" bestFit="1" customWidth="1"/>
    <col min="15" max="15" width="11.83203125" bestFit="1" customWidth="1"/>
    <col min="22" max="22" width="11.83203125" bestFit="1" customWidth="1"/>
    <col min="97" max="97" width="23.1640625" customWidth="1"/>
    <col min="98" max="98" width="74.5" customWidth="1"/>
  </cols>
  <sheetData>
    <row r="1" spans="1:15" x14ac:dyDescent="0.2">
      <c r="A1" s="75" t="s">
        <v>0</v>
      </c>
      <c r="B1" s="75"/>
      <c r="C1" s="1" t="s">
        <v>27</v>
      </c>
      <c r="D1" s="75" t="s">
        <v>1</v>
      </c>
      <c r="E1" s="75"/>
      <c r="F1" s="78" t="s">
        <v>2</v>
      </c>
      <c r="G1" s="78"/>
      <c r="H1" s="78"/>
      <c r="I1" s="78"/>
      <c r="J1" s="78"/>
      <c r="K1" s="78"/>
      <c r="L1" s="2"/>
    </row>
    <row r="2" spans="1:15" x14ac:dyDescent="0.2">
      <c r="A2" s="75" t="s">
        <v>3</v>
      </c>
      <c r="B2" s="75"/>
      <c r="C2" s="1" t="s">
        <v>32</v>
      </c>
      <c r="D2" s="75" t="s">
        <v>5</v>
      </c>
      <c r="E2" s="75"/>
      <c r="F2" s="78"/>
      <c r="G2" s="78"/>
      <c r="H2" s="79" t="s">
        <v>6</v>
      </c>
      <c r="I2" s="79"/>
      <c r="J2" s="80"/>
      <c r="K2" s="80"/>
      <c r="L2" s="2"/>
    </row>
    <row r="3" spans="1:15" x14ac:dyDescent="0.2">
      <c r="A3" s="3"/>
      <c r="B3" s="3"/>
      <c r="C3" s="3"/>
      <c r="D3" s="3"/>
      <c r="E3" s="4"/>
      <c r="F3" s="4"/>
      <c r="G3" s="4"/>
      <c r="H3" s="4"/>
      <c r="I3" s="4"/>
      <c r="J3" s="4"/>
      <c r="K3" s="4"/>
      <c r="L3" s="2"/>
      <c r="M3">
        <v>0.5</v>
      </c>
      <c r="N3" s="23">
        <f>M3/$I$9</f>
        <v>700.00000420000003</v>
      </c>
      <c r="O3" s="37"/>
    </row>
    <row r="4" spans="1:15" x14ac:dyDescent="0.2">
      <c r="A4" s="81" t="s">
        <v>7</v>
      </c>
      <c r="B4" s="81"/>
      <c r="C4" s="5"/>
      <c r="D4" s="6"/>
      <c r="E4" s="6"/>
      <c r="F4" s="6"/>
      <c r="G4" s="4"/>
      <c r="H4" s="4"/>
      <c r="I4" s="4"/>
      <c r="J4" s="4"/>
      <c r="K4" s="4"/>
      <c r="L4" s="2"/>
      <c r="M4">
        <v>1</v>
      </c>
      <c r="N4" s="23">
        <f>M4/$I$9</f>
        <v>1400.0000084000001</v>
      </c>
      <c r="O4" s="37"/>
    </row>
    <row r="5" spans="1:15" x14ac:dyDescent="0.2">
      <c r="A5" s="6"/>
      <c r="B5" s="6"/>
      <c r="C5" s="6"/>
      <c r="D5" s="6"/>
      <c r="E5" s="6"/>
      <c r="F5" s="6"/>
      <c r="G5" s="4"/>
      <c r="H5" s="4"/>
      <c r="I5" s="4"/>
      <c r="J5" s="4"/>
      <c r="K5" s="4"/>
      <c r="L5" s="2"/>
      <c r="M5">
        <v>1.5</v>
      </c>
      <c r="N5" s="23">
        <f>M5/$I$9</f>
        <v>2100.0000126</v>
      </c>
      <c r="O5" s="37"/>
    </row>
    <row r="6" spans="1:15" x14ac:dyDescent="0.2">
      <c r="A6" s="79" t="s">
        <v>8</v>
      </c>
      <c r="B6" s="79"/>
      <c r="C6" s="7" t="s">
        <v>39</v>
      </c>
      <c r="D6" s="79" t="s">
        <v>9</v>
      </c>
      <c r="E6" s="79"/>
      <c r="F6" s="82"/>
      <c r="G6" s="82"/>
      <c r="H6" s="79" t="s">
        <v>10</v>
      </c>
      <c r="I6" s="79"/>
      <c r="J6" s="77"/>
      <c r="K6" s="77"/>
      <c r="L6" s="2"/>
      <c r="M6">
        <v>5</v>
      </c>
      <c r="N6" s="23">
        <f>M6/$I$9</f>
        <v>7000.0000419999997</v>
      </c>
    </row>
    <row r="7" spans="1:15" x14ac:dyDescent="0.2">
      <c r="A7" s="8"/>
      <c r="B7" s="8"/>
      <c r="C7" s="8"/>
      <c r="D7" s="8"/>
      <c r="E7" s="6"/>
      <c r="F7" s="4"/>
      <c r="G7" s="4"/>
      <c r="H7" s="4"/>
      <c r="I7" s="4"/>
      <c r="J7" s="4"/>
      <c r="K7" s="4"/>
      <c r="L7" s="2"/>
    </row>
    <row r="8" spans="1:15" x14ac:dyDescent="0.2">
      <c r="A8" s="9" t="s">
        <v>11</v>
      </c>
      <c r="B8" s="74" t="s">
        <v>12</v>
      </c>
      <c r="C8" s="74"/>
      <c r="D8" s="74"/>
      <c r="E8" s="10"/>
      <c r="F8" s="11" t="s">
        <v>11</v>
      </c>
      <c r="G8" s="75" t="s">
        <v>13</v>
      </c>
      <c r="H8" s="75"/>
      <c r="I8" s="75"/>
      <c r="J8" s="75"/>
      <c r="K8" s="75"/>
      <c r="L8" s="2"/>
      <c r="M8">
        <v>0.5</v>
      </c>
      <c r="N8" s="23">
        <f>M8/$I$9</f>
        <v>700.00000420000003</v>
      </c>
    </row>
    <row r="9" spans="1:15" x14ac:dyDescent="0.2">
      <c r="A9" s="12">
        <v>1</v>
      </c>
      <c r="B9" s="76" t="s">
        <v>14</v>
      </c>
      <c r="C9" s="76"/>
      <c r="D9" s="76"/>
      <c r="E9" s="3"/>
      <c r="F9" s="12">
        <v>1</v>
      </c>
      <c r="G9" s="18" t="s">
        <v>46</v>
      </c>
      <c r="H9" s="20" t="s">
        <v>47</v>
      </c>
      <c r="I9" s="39">
        <v>7.1428571000000003E-4</v>
      </c>
      <c r="J9" s="19" t="s">
        <v>48</v>
      </c>
      <c r="K9" s="15"/>
      <c r="L9" s="2"/>
      <c r="M9">
        <v>1</v>
      </c>
      <c r="N9" s="23">
        <f>M9/$I$9</f>
        <v>1400.0000084000001</v>
      </c>
    </row>
    <row r="10" spans="1:15" x14ac:dyDescent="0.2">
      <c r="A10" s="12">
        <v>2</v>
      </c>
      <c r="B10" s="46" t="s">
        <v>15</v>
      </c>
      <c r="C10" s="46"/>
      <c r="D10" s="46"/>
      <c r="E10" s="3"/>
      <c r="F10" s="12">
        <v>2</v>
      </c>
      <c r="G10" s="73" t="s">
        <v>49</v>
      </c>
      <c r="H10" s="73"/>
      <c r="I10" s="73"/>
      <c r="J10" s="73"/>
      <c r="K10" s="73"/>
      <c r="L10" s="2"/>
      <c r="M10">
        <v>2</v>
      </c>
      <c r="N10" s="23">
        <f>M10/$I$9</f>
        <v>2800.0000168000001</v>
      </c>
    </row>
    <row r="11" spans="1:15" x14ac:dyDescent="0.2">
      <c r="A11" s="12">
        <v>3</v>
      </c>
      <c r="B11" s="46" t="s">
        <v>16</v>
      </c>
      <c r="C11" s="46"/>
      <c r="D11" s="46"/>
      <c r="E11" s="3"/>
      <c r="F11" s="12">
        <v>3</v>
      </c>
      <c r="G11" s="73" t="s">
        <v>66</v>
      </c>
      <c r="H11" s="73"/>
      <c r="I11" s="73"/>
      <c r="J11" s="73"/>
      <c r="K11" s="73"/>
      <c r="L11" s="2"/>
      <c r="M11">
        <v>5</v>
      </c>
      <c r="N11" s="23">
        <f>M11/$I$9</f>
        <v>7000.0000419999997</v>
      </c>
    </row>
    <row r="12" spans="1:15" x14ac:dyDescent="0.2">
      <c r="A12" s="12">
        <v>4</v>
      </c>
      <c r="B12" s="46" t="s">
        <v>17</v>
      </c>
      <c r="C12" s="46"/>
      <c r="D12" s="46"/>
      <c r="E12" s="3"/>
      <c r="F12" s="12">
        <v>4</v>
      </c>
      <c r="G12" s="73"/>
      <c r="H12" s="73"/>
      <c r="I12" s="73"/>
      <c r="J12" s="73"/>
      <c r="K12" s="73"/>
      <c r="L12" s="2"/>
      <c r="N12" s="23"/>
    </row>
    <row r="13" spans="1:15" x14ac:dyDescent="0.2">
      <c r="A13" s="12">
        <v>5</v>
      </c>
      <c r="B13" s="46" t="s">
        <v>18</v>
      </c>
      <c r="C13" s="46"/>
      <c r="D13" s="46"/>
      <c r="E13" s="3"/>
      <c r="F13" s="12"/>
      <c r="G13" s="70"/>
      <c r="H13" s="71"/>
      <c r="I13" s="71"/>
      <c r="J13" s="71"/>
      <c r="K13" s="72"/>
      <c r="L13" s="2"/>
    </row>
    <row r="14" spans="1:15" x14ac:dyDescent="0.2">
      <c r="A14" s="12">
        <v>6</v>
      </c>
      <c r="B14" s="48"/>
      <c r="C14" s="49"/>
      <c r="D14" s="50"/>
      <c r="E14" s="3"/>
      <c r="F14" s="12"/>
      <c r="G14" s="70"/>
      <c r="H14" s="71"/>
      <c r="I14" s="71"/>
      <c r="J14" s="71"/>
      <c r="K14" s="72"/>
      <c r="L14" s="2"/>
    </row>
    <row r="15" spans="1:15" x14ac:dyDescent="0.2">
      <c r="A15" s="3"/>
      <c r="B15" s="3"/>
      <c r="C15" s="3"/>
      <c r="D15" s="3"/>
      <c r="E15" s="3"/>
      <c r="F15" s="3"/>
      <c r="G15" s="3"/>
      <c r="H15" s="3"/>
      <c r="I15" s="3"/>
      <c r="J15" s="3"/>
      <c r="K15" s="3"/>
      <c r="L15" s="2"/>
    </row>
    <row r="16" spans="1:15" x14ac:dyDescent="0.2">
      <c r="A16" s="17" t="s">
        <v>40</v>
      </c>
      <c r="B16" s="64" t="s">
        <v>50</v>
      </c>
      <c r="C16" s="64"/>
      <c r="D16" s="64"/>
      <c r="E16" s="64"/>
      <c r="F16" s="4"/>
      <c r="G16" s="4"/>
      <c r="H16" s="4"/>
      <c r="I16" s="4"/>
      <c r="J16" s="4"/>
      <c r="K16" s="4"/>
      <c r="L16" s="2"/>
    </row>
    <row r="17" spans="1:12" x14ac:dyDescent="0.2">
      <c r="A17" s="2"/>
      <c r="B17" s="2"/>
      <c r="C17" s="2"/>
      <c r="D17" s="2"/>
      <c r="E17" s="2"/>
      <c r="F17" s="2"/>
      <c r="G17" s="2"/>
      <c r="H17" s="2"/>
      <c r="I17" s="2"/>
      <c r="J17" s="2"/>
      <c r="K17" s="2"/>
      <c r="L17" s="2"/>
    </row>
    <row r="18" spans="1:12" x14ac:dyDescent="0.2">
      <c r="A18" s="61" t="s">
        <v>19</v>
      </c>
      <c r="B18" s="61" t="s">
        <v>20</v>
      </c>
      <c r="C18" s="61"/>
      <c r="D18" s="66" t="s">
        <v>21</v>
      </c>
      <c r="E18" s="66"/>
      <c r="F18" s="61" t="s">
        <v>22</v>
      </c>
      <c r="G18" s="61"/>
      <c r="H18" s="61"/>
      <c r="I18" s="61" t="s">
        <v>23</v>
      </c>
      <c r="J18" s="61"/>
      <c r="K18" s="61"/>
      <c r="L18" s="2"/>
    </row>
    <row r="19" spans="1:12" x14ac:dyDescent="0.2">
      <c r="A19" s="61"/>
      <c r="B19" s="65"/>
      <c r="C19" s="65"/>
      <c r="D19" s="67"/>
      <c r="E19" s="67"/>
      <c r="F19" s="61"/>
      <c r="G19" s="61"/>
      <c r="H19" s="61"/>
      <c r="I19" s="61"/>
      <c r="J19" s="61"/>
      <c r="K19" s="61"/>
      <c r="L19" s="2"/>
    </row>
    <row r="20" spans="1:12" ht="15" customHeight="1" x14ac:dyDescent="0.2">
      <c r="A20" s="12">
        <v>1</v>
      </c>
      <c r="B20" s="46" t="s">
        <v>44</v>
      </c>
      <c r="C20" s="46"/>
      <c r="D20" s="46" t="s">
        <v>45</v>
      </c>
      <c r="E20" s="46"/>
      <c r="F20" s="48" t="b">
        <v>0</v>
      </c>
      <c r="G20" s="49"/>
      <c r="H20" s="50"/>
      <c r="I20" s="63" t="s">
        <v>77</v>
      </c>
      <c r="J20" s="49"/>
      <c r="K20" s="50"/>
      <c r="L20" s="2"/>
    </row>
    <row r="21" spans="1:12" ht="48" customHeight="1" x14ac:dyDescent="0.2">
      <c r="A21" s="12">
        <v>2</v>
      </c>
      <c r="B21" s="93" t="s">
        <v>122</v>
      </c>
      <c r="C21" s="93"/>
      <c r="D21" s="48" t="s">
        <v>63</v>
      </c>
      <c r="E21" s="50"/>
      <c r="F21" s="48" t="s">
        <v>211</v>
      </c>
      <c r="G21" s="49"/>
      <c r="H21" s="92"/>
      <c r="I21" s="63" t="s">
        <v>77</v>
      </c>
      <c r="J21" s="49"/>
      <c r="K21" s="50"/>
    </row>
    <row r="22" spans="1:12" ht="30" customHeight="1" x14ac:dyDescent="0.2">
      <c r="A22" s="83">
        <v>3</v>
      </c>
      <c r="B22" s="86" t="s">
        <v>25</v>
      </c>
      <c r="C22" s="87"/>
      <c r="D22" s="46" t="s">
        <v>54</v>
      </c>
      <c r="E22" s="46"/>
      <c r="F22" s="48" t="s">
        <v>210</v>
      </c>
      <c r="G22" s="49"/>
      <c r="H22" s="92"/>
      <c r="I22" s="63" t="s">
        <v>77</v>
      </c>
      <c r="J22" s="49"/>
      <c r="K22" s="50"/>
      <c r="L22" s="2"/>
    </row>
    <row r="23" spans="1:12" ht="25" customHeight="1" x14ac:dyDescent="0.2">
      <c r="A23" s="84"/>
      <c r="B23" s="88"/>
      <c r="C23" s="89"/>
      <c r="D23" s="48" t="s">
        <v>52</v>
      </c>
      <c r="E23" s="50"/>
      <c r="F23" s="48"/>
      <c r="G23" s="49"/>
      <c r="H23" s="50"/>
      <c r="I23" s="63" t="s">
        <v>77</v>
      </c>
      <c r="J23" s="49"/>
      <c r="K23" s="50"/>
      <c r="L23" s="2"/>
    </row>
    <row r="24" spans="1:12" ht="18" customHeight="1" x14ac:dyDescent="0.2">
      <c r="A24" s="84"/>
      <c r="B24" s="88"/>
      <c r="C24" s="89"/>
      <c r="D24" s="48" t="s">
        <v>53</v>
      </c>
      <c r="E24" s="50"/>
      <c r="F24" s="48">
        <v>0.5</v>
      </c>
      <c r="G24" s="49"/>
      <c r="H24" s="50"/>
      <c r="I24" s="63" t="s">
        <v>77</v>
      </c>
      <c r="J24" s="49"/>
      <c r="K24" s="50"/>
      <c r="L24" s="2"/>
    </row>
    <row r="25" spans="1:12" ht="32" customHeight="1" x14ac:dyDescent="0.2">
      <c r="A25" s="85"/>
      <c r="B25" s="90"/>
      <c r="C25" s="60"/>
      <c r="D25" s="48" t="str">
        <f>_xlfn.CONCAT("→ Sender should received equivalent number of Odin Coins of ",N3)</f>
        <v>→ Sender should received equivalent number of Odin Coins of 700.0000042</v>
      </c>
      <c r="E25" s="50"/>
      <c r="F25" s="48">
        <v>700</v>
      </c>
      <c r="G25" s="49"/>
      <c r="H25" s="50"/>
      <c r="I25" s="63" t="s">
        <v>77</v>
      </c>
      <c r="J25" s="49"/>
      <c r="K25" s="50"/>
      <c r="L25" s="2"/>
    </row>
    <row r="26" spans="1:12" ht="50" customHeight="1" x14ac:dyDescent="0.2">
      <c r="A26" s="83">
        <v>4</v>
      </c>
      <c r="B26" s="86" t="s">
        <v>28</v>
      </c>
      <c r="C26" s="87"/>
      <c r="D26" s="46" t="s">
        <v>51</v>
      </c>
      <c r="E26" s="46"/>
      <c r="F26" s="48" t="s">
        <v>210</v>
      </c>
      <c r="G26" s="49"/>
      <c r="H26" s="92"/>
      <c r="I26" s="63" t="s">
        <v>77</v>
      </c>
      <c r="J26" s="49"/>
      <c r="K26" s="50"/>
      <c r="L26" s="2"/>
    </row>
    <row r="27" spans="1:12" ht="29" customHeight="1" x14ac:dyDescent="0.2">
      <c r="A27" s="84"/>
      <c r="B27" s="88"/>
      <c r="C27" s="89"/>
      <c r="D27" s="48" t="s">
        <v>55</v>
      </c>
      <c r="E27" s="50"/>
      <c r="F27" s="48"/>
      <c r="G27" s="49"/>
      <c r="H27" s="50"/>
      <c r="I27" s="63" t="s">
        <v>77</v>
      </c>
      <c r="J27" s="49"/>
      <c r="K27" s="50"/>
      <c r="L27" s="2"/>
    </row>
    <row r="28" spans="1:12" ht="20" customHeight="1" x14ac:dyDescent="0.2">
      <c r="A28" s="84"/>
      <c r="B28" s="88"/>
      <c r="C28" s="89"/>
      <c r="D28" s="48" t="s">
        <v>56</v>
      </c>
      <c r="E28" s="50"/>
      <c r="F28" s="48" t="s">
        <v>197</v>
      </c>
      <c r="G28" s="49"/>
      <c r="H28" s="50"/>
      <c r="I28" s="63" t="s">
        <v>77</v>
      </c>
      <c r="J28" s="49"/>
      <c r="K28" s="50"/>
      <c r="L28" s="2"/>
    </row>
    <row r="29" spans="1:12" ht="27" customHeight="1" x14ac:dyDescent="0.2">
      <c r="A29" s="85"/>
      <c r="B29" s="90"/>
      <c r="C29" s="60"/>
      <c r="D29" s="48" t="str">
        <f>_xlfn.CONCAT("→ Sender should received equivalent number of Odin Coins of ",N4)</f>
        <v>→ Sender should received equivalent number of Odin Coins of 1400.0000084</v>
      </c>
      <c r="E29" s="50"/>
      <c r="F29" s="48">
        <v>1400</v>
      </c>
      <c r="G29" s="49"/>
      <c r="H29" s="50"/>
      <c r="I29" s="63" t="s">
        <v>77</v>
      </c>
      <c r="J29" s="49"/>
      <c r="K29" s="50"/>
      <c r="L29" s="2"/>
    </row>
    <row r="30" spans="1:12" ht="49" customHeight="1" x14ac:dyDescent="0.2">
      <c r="A30" s="83">
        <v>5</v>
      </c>
      <c r="B30" s="86" t="s">
        <v>29</v>
      </c>
      <c r="C30" s="87"/>
      <c r="D30" s="46" t="s">
        <v>51</v>
      </c>
      <c r="E30" s="46"/>
      <c r="F30" s="48" t="s">
        <v>210</v>
      </c>
      <c r="G30" s="49"/>
      <c r="H30" s="92"/>
      <c r="I30" s="63" t="s">
        <v>77</v>
      </c>
      <c r="J30" s="49"/>
      <c r="K30" s="50"/>
      <c r="L30" s="2"/>
    </row>
    <row r="31" spans="1:12" ht="27" customHeight="1" x14ac:dyDescent="0.2">
      <c r="A31" s="84"/>
      <c r="B31" s="88"/>
      <c r="C31" s="89"/>
      <c r="D31" s="48" t="s">
        <v>57</v>
      </c>
      <c r="E31" s="50"/>
      <c r="F31" s="48"/>
      <c r="G31" s="49"/>
      <c r="H31" s="92"/>
      <c r="I31" s="63" t="s">
        <v>77</v>
      </c>
      <c r="J31" s="49"/>
      <c r="K31" s="50"/>
      <c r="L31" s="2"/>
    </row>
    <row r="32" spans="1:12" ht="19" customHeight="1" x14ac:dyDescent="0.2">
      <c r="A32" s="84"/>
      <c r="B32" s="88"/>
      <c r="C32" s="89"/>
      <c r="D32" s="48" t="s">
        <v>58</v>
      </c>
      <c r="E32" s="50"/>
      <c r="F32" s="48" t="s">
        <v>175</v>
      </c>
      <c r="G32" s="49"/>
      <c r="H32" s="92"/>
      <c r="I32" s="63" t="s">
        <v>77</v>
      </c>
      <c r="J32" s="49"/>
      <c r="K32" s="50"/>
      <c r="L32" s="2"/>
    </row>
    <row r="33" spans="1:12" ht="19" customHeight="1" x14ac:dyDescent="0.2">
      <c r="A33" s="84"/>
      <c r="B33" s="88"/>
      <c r="C33" s="89"/>
      <c r="D33" s="48" t="s">
        <v>59</v>
      </c>
      <c r="E33" s="50"/>
      <c r="F33" s="48" t="s">
        <v>132</v>
      </c>
      <c r="G33" s="49"/>
      <c r="H33" s="92"/>
      <c r="I33" s="63" t="s">
        <v>77</v>
      </c>
      <c r="J33" s="49"/>
      <c r="K33" s="50"/>
      <c r="L33" s="2"/>
    </row>
    <row r="34" spans="1:12" ht="25" customHeight="1" x14ac:dyDescent="0.2">
      <c r="A34" s="85"/>
      <c r="B34" s="90"/>
      <c r="C34" s="60"/>
      <c r="D34" s="48" t="str">
        <f>_xlfn.CONCAT("→ Sender should received equivalent number of Odin Coins of ",N5)</f>
        <v>→ Sender should received equivalent number of Odin Coins of 2100.0000126</v>
      </c>
      <c r="E34" s="50"/>
      <c r="F34" s="48">
        <v>2100</v>
      </c>
      <c r="G34" s="49"/>
      <c r="H34" s="50"/>
      <c r="I34" s="63" t="s">
        <v>77</v>
      </c>
      <c r="J34" s="49"/>
      <c r="K34" s="50"/>
      <c r="L34" s="2"/>
    </row>
    <row r="35" spans="1:12" ht="47" customHeight="1" x14ac:dyDescent="0.2">
      <c r="A35" s="83">
        <v>6</v>
      </c>
      <c r="B35" s="97" t="s">
        <v>30</v>
      </c>
      <c r="C35" s="97"/>
      <c r="D35" s="46" t="s">
        <v>51</v>
      </c>
      <c r="E35" s="46"/>
      <c r="F35" s="48"/>
      <c r="G35" s="49"/>
      <c r="H35" s="50"/>
      <c r="I35" s="63" t="s">
        <v>77</v>
      </c>
      <c r="J35" s="49"/>
      <c r="K35" s="50"/>
      <c r="L35" s="2"/>
    </row>
    <row r="36" spans="1:12" ht="24" customHeight="1" x14ac:dyDescent="0.2">
      <c r="A36" s="84"/>
      <c r="B36" s="98"/>
      <c r="C36" s="98"/>
      <c r="D36" s="48" t="s">
        <v>60</v>
      </c>
      <c r="E36" s="50"/>
      <c r="F36" s="94" t="s">
        <v>176</v>
      </c>
      <c r="G36" s="95"/>
      <c r="H36" s="96"/>
      <c r="I36" s="63" t="s">
        <v>77</v>
      </c>
      <c r="J36" s="49"/>
      <c r="K36" s="50"/>
      <c r="L36" s="2"/>
    </row>
    <row r="37" spans="1:12" ht="15" customHeight="1" x14ac:dyDescent="0.2">
      <c r="A37" s="84"/>
      <c r="B37" s="98"/>
      <c r="C37" s="98"/>
      <c r="D37" s="48" t="s">
        <v>61</v>
      </c>
      <c r="E37" s="50"/>
      <c r="F37" s="48"/>
      <c r="G37" s="49"/>
      <c r="H37" s="50"/>
      <c r="I37" s="63" t="s">
        <v>77</v>
      </c>
      <c r="J37" s="49"/>
      <c r="K37" s="50"/>
      <c r="L37" s="2"/>
    </row>
    <row r="38" spans="1:12" ht="22" customHeight="1" x14ac:dyDescent="0.2">
      <c r="A38" s="85"/>
      <c r="B38" s="99"/>
      <c r="C38" s="99"/>
      <c r="D38" s="48" t="str">
        <f>_xlfn.CONCAT("→ Sender should not received equivalent number of Odin Coins of ",N6)</f>
        <v>→ Sender should not received equivalent number of Odin Coins of 7000.000042</v>
      </c>
      <c r="E38" s="50"/>
      <c r="F38" s="48">
        <v>0</v>
      </c>
      <c r="G38" s="49"/>
      <c r="H38" s="50"/>
      <c r="I38" s="63" t="s">
        <v>77</v>
      </c>
      <c r="J38" s="49"/>
      <c r="K38" s="50"/>
      <c r="L38" s="2"/>
    </row>
    <row r="40" spans="1:12" x14ac:dyDescent="0.2">
      <c r="A40" s="17" t="s">
        <v>41</v>
      </c>
      <c r="B40" s="64" t="s">
        <v>67</v>
      </c>
      <c r="C40" s="64"/>
      <c r="D40" s="64"/>
      <c r="E40" s="64"/>
      <c r="F40" s="4"/>
      <c r="G40" s="4"/>
      <c r="H40" s="4"/>
      <c r="I40" s="4"/>
      <c r="J40" s="4"/>
      <c r="K40" s="4"/>
    </row>
    <row r="41" spans="1:12" x14ac:dyDescent="0.2">
      <c r="A41" s="2"/>
      <c r="B41" s="2"/>
      <c r="C41" s="2"/>
      <c r="D41" s="2"/>
      <c r="E41" s="2"/>
      <c r="F41" s="2"/>
      <c r="G41" s="2"/>
      <c r="H41" s="2"/>
      <c r="I41" s="2"/>
      <c r="J41" s="2"/>
      <c r="K41" s="2"/>
    </row>
    <row r="42" spans="1:12" ht="15" customHeight="1" x14ac:dyDescent="0.2">
      <c r="A42" s="61" t="s">
        <v>19</v>
      </c>
      <c r="B42" s="61" t="s">
        <v>20</v>
      </c>
      <c r="C42" s="61"/>
      <c r="D42" s="66" t="s">
        <v>21</v>
      </c>
      <c r="E42" s="66"/>
      <c r="F42" s="61" t="s">
        <v>22</v>
      </c>
      <c r="G42" s="61"/>
      <c r="H42" s="61"/>
      <c r="I42" s="61" t="s">
        <v>23</v>
      </c>
      <c r="J42" s="61"/>
      <c r="K42" s="61"/>
    </row>
    <row r="43" spans="1:12" x14ac:dyDescent="0.2">
      <c r="A43" s="61"/>
      <c r="B43" s="65"/>
      <c r="C43" s="65"/>
      <c r="D43" s="67"/>
      <c r="E43" s="67"/>
      <c r="F43" s="61"/>
      <c r="G43" s="61"/>
      <c r="H43" s="61"/>
      <c r="I43" s="61"/>
      <c r="J43" s="61"/>
      <c r="K43" s="61"/>
    </row>
    <row r="44" spans="1:12" ht="20" customHeight="1" x14ac:dyDescent="0.2">
      <c r="A44" s="12">
        <v>1</v>
      </c>
      <c r="B44" s="46" t="s">
        <v>44</v>
      </c>
      <c r="C44" s="46"/>
      <c r="D44" s="46" t="s">
        <v>64</v>
      </c>
      <c r="E44" s="46"/>
      <c r="F44" s="48" t="b">
        <v>1</v>
      </c>
      <c r="G44" s="49"/>
      <c r="H44" s="92"/>
      <c r="I44" s="63" t="s">
        <v>77</v>
      </c>
      <c r="J44" s="49"/>
      <c r="K44" s="50"/>
    </row>
    <row r="45" spans="1:12" ht="26" customHeight="1" x14ac:dyDescent="0.2">
      <c r="A45" s="12">
        <v>2</v>
      </c>
      <c r="B45" s="93" t="s">
        <v>62</v>
      </c>
      <c r="C45" s="93"/>
      <c r="D45" s="48" t="s">
        <v>63</v>
      </c>
      <c r="E45" s="50"/>
      <c r="F45" s="47"/>
      <c r="G45" s="47"/>
      <c r="H45" s="47"/>
      <c r="I45" s="63" t="s">
        <v>77</v>
      </c>
      <c r="J45" s="49"/>
      <c r="K45" s="50"/>
    </row>
    <row r="46" spans="1:12" ht="19" customHeight="1" x14ac:dyDescent="0.2">
      <c r="A46" s="83">
        <v>3</v>
      </c>
      <c r="B46" s="86" t="s">
        <v>25</v>
      </c>
      <c r="C46" s="87"/>
      <c r="D46" s="46" t="s">
        <v>65</v>
      </c>
      <c r="E46" s="46"/>
      <c r="F46" s="47"/>
      <c r="G46" s="47"/>
      <c r="H46" s="47"/>
      <c r="I46" s="63" t="s">
        <v>77</v>
      </c>
      <c r="J46" s="49"/>
      <c r="K46" s="50"/>
    </row>
    <row r="47" spans="1:12" ht="26" customHeight="1" x14ac:dyDescent="0.2">
      <c r="A47" s="84"/>
      <c r="B47" s="88"/>
      <c r="C47" s="89"/>
      <c r="D47" s="48" t="s">
        <v>52</v>
      </c>
      <c r="E47" s="50"/>
      <c r="F47" s="48"/>
      <c r="G47" s="49"/>
      <c r="H47" s="50"/>
      <c r="I47" s="63" t="s">
        <v>77</v>
      </c>
      <c r="J47" s="49"/>
      <c r="K47" s="50"/>
    </row>
    <row r="48" spans="1:12" ht="14" customHeight="1" x14ac:dyDescent="0.2">
      <c r="A48" s="84"/>
      <c r="B48" s="88"/>
      <c r="C48" s="89"/>
      <c r="D48" s="48" t="s">
        <v>53</v>
      </c>
      <c r="E48" s="50"/>
      <c r="F48" s="48">
        <v>0.5</v>
      </c>
      <c r="G48" s="49"/>
      <c r="H48" s="50"/>
      <c r="I48" s="63" t="s">
        <v>77</v>
      </c>
      <c r="J48" s="49"/>
      <c r="K48" s="50"/>
    </row>
    <row r="49" spans="1:42" ht="25" customHeight="1" x14ac:dyDescent="0.2">
      <c r="A49" s="85"/>
      <c r="B49" s="90"/>
      <c r="C49" s="60"/>
      <c r="D49" s="48" t="str">
        <f>_xlfn.CONCAT("→ Sender should received equivalent number of Odin Coins of ",N8)</f>
        <v>→ Sender should received equivalent number of Odin Coins of 700.0000042</v>
      </c>
      <c r="E49" s="50"/>
      <c r="F49" s="48">
        <v>700</v>
      </c>
      <c r="G49" s="49"/>
      <c r="H49" s="50"/>
      <c r="I49" s="63" t="s">
        <v>77</v>
      </c>
      <c r="J49" s="49"/>
      <c r="K49" s="50"/>
    </row>
    <row r="50" spans="1:42" ht="18" customHeight="1" x14ac:dyDescent="0.2">
      <c r="A50" s="83">
        <v>4</v>
      </c>
      <c r="B50" s="86" t="s">
        <v>28</v>
      </c>
      <c r="C50" s="87"/>
      <c r="D50" s="46" t="s">
        <v>65</v>
      </c>
      <c r="E50" s="46"/>
      <c r="F50" s="47"/>
      <c r="G50" s="47"/>
      <c r="H50" s="47"/>
      <c r="I50" s="63" t="s">
        <v>77</v>
      </c>
      <c r="J50" s="49"/>
      <c r="K50" s="50"/>
    </row>
    <row r="51" spans="1:42" ht="26" customHeight="1" x14ac:dyDescent="0.2">
      <c r="A51" s="84"/>
      <c r="B51" s="88"/>
      <c r="C51" s="89"/>
      <c r="D51" s="48" t="s">
        <v>55</v>
      </c>
      <c r="E51" s="50"/>
      <c r="F51" s="48"/>
      <c r="G51" s="49"/>
      <c r="H51" s="50"/>
      <c r="I51" s="63" t="s">
        <v>77</v>
      </c>
      <c r="J51" s="49"/>
      <c r="K51" s="50"/>
    </row>
    <row r="52" spans="1:42" ht="15" customHeight="1" x14ac:dyDescent="0.2">
      <c r="A52" s="84"/>
      <c r="B52" s="88"/>
      <c r="C52" s="89"/>
      <c r="D52" s="48" t="s">
        <v>56</v>
      </c>
      <c r="E52" s="50"/>
      <c r="F52" s="48" t="s">
        <v>197</v>
      </c>
      <c r="G52" s="49"/>
      <c r="H52" s="50"/>
      <c r="I52" s="63" t="s">
        <v>77</v>
      </c>
      <c r="J52" s="49"/>
      <c r="K52" s="50"/>
    </row>
    <row r="53" spans="1:42" ht="25" customHeight="1" x14ac:dyDescent="0.2">
      <c r="A53" s="85"/>
      <c r="B53" s="90"/>
      <c r="C53" s="60"/>
      <c r="D53" s="48" t="str">
        <f>_xlfn.CONCAT("→ Sender should received equivalent number of Odin Coins of ",N9)</f>
        <v>→ Sender should received equivalent number of Odin Coins of 1400.0000084</v>
      </c>
      <c r="E53" s="50"/>
      <c r="F53" s="48">
        <v>1400</v>
      </c>
      <c r="G53" s="49"/>
      <c r="H53" s="50"/>
      <c r="I53" s="63" t="s">
        <v>77</v>
      </c>
      <c r="J53" s="49"/>
      <c r="K53" s="50"/>
    </row>
    <row r="54" spans="1:42" ht="20" customHeight="1" x14ac:dyDescent="0.2">
      <c r="A54" s="83">
        <v>5</v>
      </c>
      <c r="B54" s="86" t="s">
        <v>29</v>
      </c>
      <c r="C54" s="87"/>
      <c r="D54" s="91" t="s">
        <v>65</v>
      </c>
      <c r="E54" s="55"/>
      <c r="F54" s="48"/>
      <c r="G54" s="49"/>
      <c r="H54" s="92"/>
      <c r="I54" s="63" t="s">
        <v>77</v>
      </c>
      <c r="J54" s="49"/>
      <c r="K54" s="50"/>
    </row>
    <row r="55" spans="1:42" ht="25" customHeight="1" x14ac:dyDescent="0.2">
      <c r="A55" s="84"/>
      <c r="B55" s="88"/>
      <c r="C55" s="89"/>
      <c r="D55" s="48" t="s">
        <v>204</v>
      </c>
      <c r="E55" s="50"/>
      <c r="F55" s="48"/>
      <c r="G55" s="49"/>
      <c r="H55" s="92"/>
      <c r="I55" s="63" t="s">
        <v>77</v>
      </c>
      <c r="J55" s="49"/>
      <c r="K55" s="50"/>
    </row>
    <row r="56" spans="1:42" ht="15" customHeight="1" x14ac:dyDescent="0.2">
      <c r="A56" s="84"/>
      <c r="B56" s="88"/>
      <c r="C56" s="89"/>
      <c r="D56" s="48" t="s">
        <v>205</v>
      </c>
      <c r="E56" s="50"/>
      <c r="F56" s="48" t="s">
        <v>203</v>
      </c>
      <c r="G56" s="49"/>
      <c r="H56" s="92"/>
      <c r="I56" s="63" t="s">
        <v>77</v>
      </c>
      <c r="J56" s="49"/>
      <c r="K56" s="50"/>
    </row>
    <row r="57" spans="1:42" ht="29" customHeight="1" x14ac:dyDescent="0.2">
      <c r="A57" s="85"/>
      <c r="B57" s="90"/>
      <c r="C57" s="60"/>
      <c r="D57" s="48" t="str">
        <f>_xlfn.CONCAT("→ Sender should received equivalent number of Odin Coins of ",N10)</f>
        <v>→ Sender should received equivalent number of Odin Coins of 2800.0000168</v>
      </c>
      <c r="E57" s="50"/>
      <c r="F57" s="48">
        <v>2800</v>
      </c>
      <c r="G57" s="49"/>
      <c r="H57" s="92"/>
      <c r="I57" s="63" t="s">
        <v>77</v>
      </c>
      <c r="J57" s="49"/>
      <c r="K57" s="50"/>
    </row>
    <row r="60" spans="1:42" s="28" customFormat="1" x14ac:dyDescent="0.2">
      <c r="A60" s="28" t="s">
        <v>40</v>
      </c>
    </row>
    <row r="61" spans="1:42" x14ac:dyDescent="0.2">
      <c r="A61" t="s">
        <v>140</v>
      </c>
      <c r="I61" t="s">
        <v>143</v>
      </c>
      <c r="M61" t="s">
        <v>144</v>
      </c>
      <c r="Q61" t="s">
        <v>145</v>
      </c>
      <c r="Y61" t="s">
        <v>147</v>
      </c>
      <c r="AG61" t="s">
        <v>148</v>
      </c>
      <c r="AP61" t="s">
        <v>149</v>
      </c>
    </row>
    <row r="65" spans="1:97" x14ac:dyDescent="0.2">
      <c r="A65" t="s">
        <v>141</v>
      </c>
      <c r="D65" t="s">
        <v>142</v>
      </c>
      <c r="Q65" t="s">
        <v>146</v>
      </c>
    </row>
    <row r="75" spans="1:97" x14ac:dyDescent="0.2">
      <c r="CS75" s="38"/>
    </row>
    <row r="79" spans="1:97" ht="16" thickBot="1" x14ac:dyDescent="0.25">
      <c r="I79">
        <v>8.6180000000000003</v>
      </c>
      <c r="J79">
        <v>0.50453000000000003</v>
      </c>
      <c r="K79" s="32">
        <f>I79-J79</f>
        <v>8.1134699999999995</v>
      </c>
    </row>
    <row r="80" spans="1:97" ht="16" thickTop="1" x14ac:dyDescent="0.2"/>
    <row r="87" spans="1:55" s="28" customFormat="1" x14ac:dyDescent="0.2">
      <c r="A87" s="28" t="s">
        <v>41</v>
      </c>
    </row>
    <row r="89" spans="1:55" x14ac:dyDescent="0.2">
      <c r="A89" t="s">
        <v>190</v>
      </c>
      <c r="E89" t="s">
        <v>191</v>
      </c>
      <c r="G89" t="s">
        <v>192</v>
      </c>
      <c r="L89" t="s">
        <v>193</v>
      </c>
      <c r="S89" t="s">
        <v>194</v>
      </c>
      <c r="W89" t="s">
        <v>195</v>
      </c>
      <c r="AA89" t="s">
        <v>196</v>
      </c>
      <c r="AI89" t="s">
        <v>201</v>
      </c>
      <c r="AQ89" t="s">
        <v>202</v>
      </c>
      <c r="AU89" t="s">
        <v>206</v>
      </c>
      <c r="BC89" t="s">
        <v>207</v>
      </c>
    </row>
    <row r="90" spans="1:55" x14ac:dyDescent="0.2">
      <c r="A90" s="33" t="s">
        <v>198</v>
      </c>
    </row>
    <row r="91" spans="1:55" x14ac:dyDescent="0.2">
      <c r="A91" s="33" t="s">
        <v>199</v>
      </c>
    </row>
    <row r="96" spans="1:55" x14ac:dyDescent="0.2">
      <c r="AA96" s="40" t="s">
        <v>200</v>
      </c>
    </row>
  </sheetData>
  <mergeCells count="156">
    <mergeCell ref="B8:D8"/>
    <mergeCell ref="G8:K8"/>
    <mergeCell ref="B9:D9"/>
    <mergeCell ref="B10:D10"/>
    <mergeCell ref="G10:K10"/>
    <mergeCell ref="J6:K6"/>
    <mergeCell ref="A1:B1"/>
    <mergeCell ref="D1:E1"/>
    <mergeCell ref="F1:K1"/>
    <mergeCell ref="A2:B2"/>
    <mergeCell ref="D2:E2"/>
    <mergeCell ref="F2:G2"/>
    <mergeCell ref="H2:I2"/>
    <mergeCell ref="J2:K2"/>
    <mergeCell ref="A4:B4"/>
    <mergeCell ref="A6:B6"/>
    <mergeCell ref="D6:E6"/>
    <mergeCell ref="F6:G6"/>
    <mergeCell ref="H6:I6"/>
    <mergeCell ref="A18:A19"/>
    <mergeCell ref="B18:C19"/>
    <mergeCell ref="D18:E19"/>
    <mergeCell ref="F18:H19"/>
    <mergeCell ref="I18:K19"/>
    <mergeCell ref="B11:D11"/>
    <mergeCell ref="G11:K11"/>
    <mergeCell ref="B12:D12"/>
    <mergeCell ref="G12:K12"/>
    <mergeCell ref="B13:D13"/>
    <mergeCell ref="G13:K13"/>
    <mergeCell ref="B20:C20"/>
    <mergeCell ref="D20:E20"/>
    <mergeCell ref="F20:H20"/>
    <mergeCell ref="I20:K20"/>
    <mergeCell ref="B21:C21"/>
    <mergeCell ref="D22:E22"/>
    <mergeCell ref="F22:H22"/>
    <mergeCell ref="I22:K22"/>
    <mergeCell ref="B14:D14"/>
    <mergeCell ref="G14:K14"/>
    <mergeCell ref="B16:E16"/>
    <mergeCell ref="D21:E21"/>
    <mergeCell ref="F21:H21"/>
    <mergeCell ref="I21:K21"/>
    <mergeCell ref="A42:A43"/>
    <mergeCell ref="B42:C43"/>
    <mergeCell ref="D42:E43"/>
    <mergeCell ref="F42:H43"/>
    <mergeCell ref="D35:E35"/>
    <mergeCell ref="F35:H35"/>
    <mergeCell ref="I35:K35"/>
    <mergeCell ref="D38:E38"/>
    <mergeCell ref="F38:H38"/>
    <mergeCell ref="I38:K38"/>
    <mergeCell ref="D36:E36"/>
    <mergeCell ref="F36:H36"/>
    <mergeCell ref="I36:K36"/>
    <mergeCell ref="D37:E37"/>
    <mergeCell ref="F37:H37"/>
    <mergeCell ref="I37:K37"/>
    <mergeCell ref="A35:A38"/>
    <mergeCell ref="B35:C38"/>
    <mergeCell ref="D45:E45"/>
    <mergeCell ref="F45:H45"/>
    <mergeCell ref="I45:K45"/>
    <mergeCell ref="D46:E46"/>
    <mergeCell ref="F46:H46"/>
    <mergeCell ref="I46:K46"/>
    <mergeCell ref="I42:K43"/>
    <mergeCell ref="B44:C44"/>
    <mergeCell ref="D44:E44"/>
    <mergeCell ref="F44:H44"/>
    <mergeCell ref="I44:K44"/>
    <mergeCell ref="F49:H49"/>
    <mergeCell ref="I49:K49"/>
    <mergeCell ref="D26:E26"/>
    <mergeCell ref="F26:H26"/>
    <mergeCell ref="I26:K26"/>
    <mergeCell ref="F31:H31"/>
    <mergeCell ref="F32:H32"/>
    <mergeCell ref="F34:H34"/>
    <mergeCell ref="D31:E31"/>
    <mergeCell ref="D32:E32"/>
    <mergeCell ref="D34:E34"/>
    <mergeCell ref="I27:K27"/>
    <mergeCell ref="D47:E47"/>
    <mergeCell ref="F47:H47"/>
    <mergeCell ref="I47:K47"/>
    <mergeCell ref="D48:E48"/>
    <mergeCell ref="F48:H48"/>
    <mergeCell ref="I48:K48"/>
    <mergeCell ref="B40:E40"/>
    <mergeCell ref="D29:E29"/>
    <mergeCell ref="I28:K28"/>
    <mergeCell ref="I31:K31"/>
    <mergeCell ref="I32:K32"/>
    <mergeCell ref="B45:C45"/>
    <mergeCell ref="D25:E25"/>
    <mergeCell ref="F25:H25"/>
    <mergeCell ref="I25:K25"/>
    <mergeCell ref="A22:A25"/>
    <mergeCell ref="B22:C25"/>
    <mergeCell ref="D23:E23"/>
    <mergeCell ref="F23:H23"/>
    <mergeCell ref="I23:K23"/>
    <mergeCell ref="D24:E24"/>
    <mergeCell ref="F24:H24"/>
    <mergeCell ref="I24:K24"/>
    <mergeCell ref="A46:A49"/>
    <mergeCell ref="B46:C49"/>
    <mergeCell ref="A50:A53"/>
    <mergeCell ref="B50:C53"/>
    <mergeCell ref="D50:E50"/>
    <mergeCell ref="D52:E52"/>
    <mergeCell ref="I34:K34"/>
    <mergeCell ref="B30:C34"/>
    <mergeCell ref="A26:A29"/>
    <mergeCell ref="D27:E27"/>
    <mergeCell ref="D28:E28"/>
    <mergeCell ref="F27:H27"/>
    <mergeCell ref="F28:H28"/>
    <mergeCell ref="B26:C29"/>
    <mergeCell ref="F29:H29"/>
    <mergeCell ref="I29:K29"/>
    <mergeCell ref="D30:E30"/>
    <mergeCell ref="F30:H30"/>
    <mergeCell ref="I30:K30"/>
    <mergeCell ref="A30:A34"/>
    <mergeCell ref="D33:E33"/>
    <mergeCell ref="F33:H33"/>
    <mergeCell ref="I33:K33"/>
    <mergeCell ref="D49:E49"/>
    <mergeCell ref="F52:H52"/>
    <mergeCell ref="I52:K52"/>
    <mergeCell ref="D53:E53"/>
    <mergeCell ref="F53:H53"/>
    <mergeCell ref="I53:K53"/>
    <mergeCell ref="I57:K57"/>
    <mergeCell ref="F50:H50"/>
    <mergeCell ref="I50:K50"/>
    <mergeCell ref="D51:E51"/>
    <mergeCell ref="F51:H51"/>
    <mergeCell ref="I51:K51"/>
    <mergeCell ref="A54:A57"/>
    <mergeCell ref="B54:C57"/>
    <mergeCell ref="D54:E54"/>
    <mergeCell ref="F54:H54"/>
    <mergeCell ref="I54:K54"/>
    <mergeCell ref="D55:E55"/>
    <mergeCell ref="F55:H55"/>
    <mergeCell ref="I55:K55"/>
    <mergeCell ref="D56:E56"/>
    <mergeCell ref="F56:H56"/>
    <mergeCell ref="I56:K56"/>
    <mergeCell ref="D57:E57"/>
    <mergeCell ref="F57:H57"/>
  </mergeCells>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cellIs" priority="65" operator="equal" id="{5F29DF52-E28B-1C4E-9313-C006CDE2C6D9}">
            <xm:f>Started!$A$58</xm:f>
            <x14:dxf>
              <font>
                <color theme="0"/>
              </font>
              <fill>
                <patternFill>
                  <bgColor rgb="FF002060"/>
                </patternFill>
              </fill>
            </x14:dxf>
          </x14:cfRule>
          <x14:cfRule type="cellIs" priority="66" operator="equal" id="{39F8BCCC-2EDF-624A-BDA9-95399211D9A3}">
            <xm:f>Started!$A$57</xm:f>
            <x14:dxf>
              <font>
                <color theme="1"/>
              </font>
              <fill>
                <patternFill>
                  <bgColor rgb="FFFFC000"/>
                </patternFill>
              </fill>
            </x14:dxf>
          </x14:cfRule>
          <x14:cfRule type="cellIs" priority="67" operator="equal" id="{21BFD70C-2B26-4F4C-B580-2BF77DE64C24}">
            <xm:f>Started!$A$56</xm:f>
            <x14:dxf>
              <font>
                <color theme="1"/>
              </font>
              <fill>
                <patternFill>
                  <bgColor rgb="FFFF0000"/>
                </patternFill>
              </fill>
            </x14:dxf>
          </x14:cfRule>
          <x14:cfRule type="cellIs" priority="68" operator="equal" id="{91047FD4-933E-5948-B4F9-6CA5E577FC08}">
            <xm:f>Started!$A$55</xm:f>
            <x14:dxf>
              <font>
                <color theme="1"/>
              </font>
              <fill>
                <patternFill>
                  <bgColor rgb="FF00B050"/>
                </patternFill>
              </fill>
            </x14:dxf>
          </x14:cfRule>
          <xm:sqref>I20:K20</xm:sqref>
        </x14:conditionalFormatting>
        <x14:conditionalFormatting xmlns:xm="http://schemas.microsoft.com/office/excel/2006/main">
          <x14:cfRule type="cellIs" priority="61" operator="equal" id="{A6455A68-45ED-F542-9FF1-93ABFB9A3363}">
            <xm:f>Started!$A$58</xm:f>
            <x14:dxf>
              <font>
                <color theme="0"/>
              </font>
              <fill>
                <patternFill>
                  <bgColor rgb="FF002060"/>
                </patternFill>
              </fill>
            </x14:dxf>
          </x14:cfRule>
          <x14:cfRule type="cellIs" priority="62" operator="equal" id="{8318090A-BD75-7546-8833-3E4A338C5CA7}">
            <xm:f>Started!$A$57</xm:f>
            <x14:dxf>
              <font>
                <color theme="1"/>
              </font>
              <fill>
                <patternFill>
                  <bgColor rgb="FFFFC000"/>
                </patternFill>
              </fill>
            </x14:dxf>
          </x14:cfRule>
          <x14:cfRule type="cellIs" priority="63" operator="equal" id="{58DB8AA2-1566-D040-9542-74C877F671C3}">
            <xm:f>Started!$A$56</xm:f>
            <x14:dxf>
              <font>
                <color theme="1"/>
              </font>
              <fill>
                <patternFill>
                  <bgColor rgb="FFFF0000"/>
                </patternFill>
              </fill>
            </x14:dxf>
          </x14:cfRule>
          <x14:cfRule type="cellIs" priority="64" operator="equal" id="{7477DA1C-BF0A-6843-B856-272CC983BD0B}">
            <xm:f>Started!$A$55</xm:f>
            <x14:dxf>
              <font>
                <color theme="1"/>
              </font>
              <fill>
                <patternFill>
                  <bgColor rgb="FF00B050"/>
                </patternFill>
              </fill>
            </x14:dxf>
          </x14:cfRule>
          <xm:sqref>I21:K25 I30:K38</xm:sqref>
        </x14:conditionalFormatting>
        <x14:conditionalFormatting xmlns:xm="http://schemas.microsoft.com/office/excel/2006/main">
          <x14:cfRule type="cellIs" priority="49" operator="equal" id="{BC762F94-BDA6-B74D-AF73-53BEC3EE5003}">
            <xm:f>Started!$A$58</xm:f>
            <x14:dxf>
              <font>
                <color theme="0"/>
              </font>
              <fill>
                <patternFill>
                  <bgColor rgb="FF002060"/>
                </patternFill>
              </fill>
            </x14:dxf>
          </x14:cfRule>
          <x14:cfRule type="cellIs" priority="50" operator="equal" id="{09D6408F-8996-9B47-90EF-D415CCF5C96E}">
            <xm:f>Started!$A$57</xm:f>
            <x14:dxf>
              <font>
                <color theme="1"/>
              </font>
              <fill>
                <patternFill>
                  <bgColor rgb="FFFFC000"/>
                </patternFill>
              </fill>
            </x14:dxf>
          </x14:cfRule>
          <x14:cfRule type="cellIs" priority="51" operator="equal" id="{EC1C72C4-D065-8348-8984-1F3011642AA9}">
            <xm:f>Started!$A$56</xm:f>
            <x14:dxf>
              <font>
                <color theme="1"/>
              </font>
              <fill>
                <patternFill>
                  <bgColor rgb="FFFF0000"/>
                </patternFill>
              </fill>
            </x14:dxf>
          </x14:cfRule>
          <x14:cfRule type="cellIs" priority="52" operator="equal" id="{7D1BB99A-1326-AD41-8079-B2D3FB9EDED7}">
            <xm:f>Started!$A$55</xm:f>
            <x14:dxf>
              <font>
                <color theme="1"/>
              </font>
              <fill>
                <patternFill>
                  <bgColor rgb="FF00B050"/>
                </patternFill>
              </fill>
            </x14:dxf>
          </x14:cfRule>
          <xm:sqref>I44:K44</xm:sqref>
        </x14:conditionalFormatting>
        <x14:conditionalFormatting xmlns:xm="http://schemas.microsoft.com/office/excel/2006/main">
          <x14:cfRule type="cellIs" priority="17" operator="equal" id="{CF224CB0-567E-6F4B-B42C-40A5841A9AD2}">
            <xm:f>Started!$A$58</xm:f>
            <x14:dxf>
              <font>
                <color theme="0"/>
              </font>
              <fill>
                <patternFill>
                  <bgColor rgb="FF002060"/>
                </patternFill>
              </fill>
            </x14:dxf>
          </x14:cfRule>
          <x14:cfRule type="cellIs" priority="18" operator="equal" id="{C3B8AC0C-B9FF-D044-BE59-01D41949E2C1}">
            <xm:f>Started!$A$57</xm:f>
            <x14:dxf>
              <font>
                <color theme="1"/>
              </font>
              <fill>
                <patternFill>
                  <bgColor rgb="FFFFC000"/>
                </patternFill>
              </fill>
            </x14:dxf>
          </x14:cfRule>
          <x14:cfRule type="cellIs" priority="19" operator="equal" id="{94EBBF74-1E15-E44D-A37B-BB552E56921F}">
            <xm:f>Started!$A$56</xm:f>
            <x14:dxf>
              <font>
                <color theme="1"/>
              </font>
              <fill>
                <patternFill>
                  <bgColor rgb="FFFF0000"/>
                </patternFill>
              </fill>
            </x14:dxf>
          </x14:cfRule>
          <x14:cfRule type="cellIs" priority="20" operator="equal" id="{973D6D2D-98A6-A649-B634-72471924A6A9}">
            <xm:f>Started!$A$55</xm:f>
            <x14:dxf>
              <font>
                <color theme="1"/>
              </font>
              <fill>
                <patternFill>
                  <bgColor rgb="FF00B050"/>
                </patternFill>
              </fill>
            </x14:dxf>
          </x14:cfRule>
          <xm:sqref>I45:K45</xm:sqref>
        </x14:conditionalFormatting>
        <x14:conditionalFormatting xmlns:xm="http://schemas.microsoft.com/office/excel/2006/main">
          <x14:cfRule type="cellIs" priority="9" operator="equal" id="{92737EC0-9427-974C-B0D8-5A5164B406B1}">
            <xm:f>Started!$A$58</xm:f>
            <x14:dxf>
              <font>
                <color theme="0"/>
              </font>
              <fill>
                <patternFill>
                  <bgColor rgb="FF002060"/>
                </patternFill>
              </fill>
            </x14:dxf>
          </x14:cfRule>
          <x14:cfRule type="cellIs" priority="10" operator="equal" id="{4B75607E-3979-F144-9F67-6FDDA69F658A}">
            <xm:f>Started!$A$57</xm:f>
            <x14:dxf>
              <font>
                <color theme="1"/>
              </font>
              <fill>
                <patternFill>
                  <bgColor rgb="FFFFC000"/>
                </patternFill>
              </fill>
            </x14:dxf>
          </x14:cfRule>
          <x14:cfRule type="cellIs" priority="11" operator="equal" id="{C85940FA-181D-7E44-8AAB-FD38FB6C2F97}">
            <xm:f>Started!$A$56</xm:f>
            <x14:dxf>
              <font>
                <color theme="1"/>
              </font>
              <fill>
                <patternFill>
                  <bgColor rgb="FFFF0000"/>
                </patternFill>
              </fill>
            </x14:dxf>
          </x14:cfRule>
          <x14:cfRule type="cellIs" priority="12" operator="equal" id="{59FC1124-E6F8-F44F-974A-5CA02C947346}">
            <xm:f>Started!$A$55</xm:f>
            <x14:dxf>
              <font>
                <color theme="1"/>
              </font>
              <fill>
                <patternFill>
                  <bgColor rgb="FF00B050"/>
                </patternFill>
              </fill>
            </x14:dxf>
          </x14:cfRule>
          <xm:sqref>I26:K29</xm:sqref>
        </x14:conditionalFormatting>
        <x14:conditionalFormatting xmlns:xm="http://schemas.microsoft.com/office/excel/2006/main">
          <x14:cfRule type="cellIs" priority="5" operator="equal" id="{756F2427-F1A6-9B43-BFBE-D35CE7630F48}">
            <xm:f>Started!$A$58</xm:f>
            <x14:dxf>
              <font>
                <color theme="0"/>
              </font>
              <fill>
                <patternFill>
                  <bgColor rgb="FF002060"/>
                </patternFill>
              </fill>
            </x14:dxf>
          </x14:cfRule>
          <x14:cfRule type="cellIs" priority="6" operator="equal" id="{2840FA6E-E4A9-E64C-8BC8-B9D89DC5E762}">
            <xm:f>Started!$A$57</xm:f>
            <x14:dxf>
              <font>
                <color theme="1"/>
              </font>
              <fill>
                <patternFill>
                  <bgColor rgb="FFFFC000"/>
                </patternFill>
              </fill>
            </x14:dxf>
          </x14:cfRule>
          <x14:cfRule type="cellIs" priority="7" operator="equal" id="{2FF6B4BE-26C7-DE4F-98ED-ECD80095FB9E}">
            <xm:f>Started!$A$56</xm:f>
            <x14:dxf>
              <font>
                <color theme="1"/>
              </font>
              <fill>
                <patternFill>
                  <bgColor rgb="FFFF0000"/>
                </patternFill>
              </fill>
            </x14:dxf>
          </x14:cfRule>
          <x14:cfRule type="cellIs" priority="8" operator="equal" id="{E0025B9F-115B-2C44-B9A4-73AD62B03EB0}">
            <xm:f>Started!$A$55</xm:f>
            <x14:dxf>
              <font>
                <color theme="1"/>
              </font>
              <fill>
                <patternFill>
                  <bgColor rgb="FF00B050"/>
                </patternFill>
              </fill>
            </x14:dxf>
          </x14:cfRule>
          <xm:sqref>I46:K49 I54:K57</xm:sqref>
        </x14:conditionalFormatting>
        <x14:conditionalFormatting xmlns:xm="http://schemas.microsoft.com/office/excel/2006/main">
          <x14:cfRule type="cellIs" priority="1" operator="equal" id="{0DFA028D-0999-EC43-83DA-09287E3A3F92}">
            <xm:f>Started!$A$58</xm:f>
            <x14:dxf>
              <font>
                <color theme="0"/>
              </font>
              <fill>
                <patternFill>
                  <bgColor rgb="FF002060"/>
                </patternFill>
              </fill>
            </x14:dxf>
          </x14:cfRule>
          <x14:cfRule type="cellIs" priority="2" operator="equal" id="{8B4FDA7E-A6DA-E34F-9D3E-DA8E4A5C1440}">
            <xm:f>Started!$A$57</xm:f>
            <x14:dxf>
              <font>
                <color theme="1"/>
              </font>
              <fill>
                <patternFill>
                  <bgColor rgb="FFFFC000"/>
                </patternFill>
              </fill>
            </x14:dxf>
          </x14:cfRule>
          <x14:cfRule type="cellIs" priority="3" operator="equal" id="{2BF1B4C5-7091-B644-9508-C0B4A1504AAA}">
            <xm:f>Started!$A$56</xm:f>
            <x14:dxf>
              <font>
                <color theme="1"/>
              </font>
              <fill>
                <patternFill>
                  <bgColor rgb="FFFF0000"/>
                </patternFill>
              </fill>
            </x14:dxf>
          </x14:cfRule>
          <x14:cfRule type="cellIs" priority="4" operator="equal" id="{6364B253-1CA4-5442-87EF-F0B7DDE801B1}">
            <xm:f>Started!$A$55</xm:f>
            <x14:dxf>
              <font>
                <color theme="1"/>
              </font>
              <fill>
                <patternFill>
                  <bgColor rgb="FF00B050"/>
                </patternFill>
              </fill>
            </x14:dxf>
          </x14:cfRule>
          <xm:sqref>I50:K53</xm:sqref>
        </x14:conditionalFormatting>
      </x14:conditionalFormattings>
    </ext>
    <ext xmlns:x14="http://schemas.microsoft.com/office/spreadsheetml/2009/9/main" uri="{CCE6A557-97BC-4b89-ADB6-D9C93CAAB3DF}">
      <x14:dataValidations xmlns:xm="http://schemas.microsoft.com/office/excel/2006/main" disablePrompts="1" count="1">
        <x14:dataValidation type="list" allowBlank="1" showInputMessage="1" showErrorMessage="1">
          <x14:formula1>
            <xm:f>Started!$A$55:$A$58</xm:f>
          </x14:formula1>
          <xm:sqref>I20:K38 I44:K57</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A63"/>
  <sheetViews>
    <sheetView zoomScale="168" zoomScaleNormal="168" workbookViewId="0">
      <selection activeCell="AX55" sqref="AX55"/>
    </sheetView>
  </sheetViews>
  <sheetFormatPr baseColWidth="10" defaultColWidth="8.83203125" defaultRowHeight="15" x14ac:dyDescent="0.2"/>
  <cols>
    <col min="3" max="3" width="20.6640625" customWidth="1"/>
    <col min="5" max="5" width="27" customWidth="1"/>
  </cols>
  <sheetData>
    <row r="1" spans="1:12" x14ac:dyDescent="0.2">
      <c r="A1" s="75" t="s">
        <v>0</v>
      </c>
      <c r="B1" s="75"/>
      <c r="C1" s="1" t="s">
        <v>31</v>
      </c>
      <c r="D1" s="75" t="s">
        <v>1</v>
      </c>
      <c r="E1" s="75"/>
      <c r="F1" s="78" t="s">
        <v>2</v>
      </c>
      <c r="G1" s="78"/>
      <c r="H1" s="78"/>
      <c r="I1" s="78"/>
      <c r="J1" s="78"/>
      <c r="K1" s="78"/>
      <c r="L1" s="2"/>
    </row>
    <row r="2" spans="1:12" x14ac:dyDescent="0.2">
      <c r="A2" s="75" t="s">
        <v>3</v>
      </c>
      <c r="B2" s="75"/>
      <c r="C2" s="1" t="s">
        <v>32</v>
      </c>
      <c r="D2" s="75" t="s">
        <v>5</v>
      </c>
      <c r="E2" s="75"/>
      <c r="F2" s="78"/>
      <c r="G2" s="78"/>
      <c r="H2" s="79" t="s">
        <v>6</v>
      </c>
      <c r="I2" s="79"/>
      <c r="J2" s="80"/>
      <c r="K2" s="80"/>
      <c r="L2" s="2"/>
    </row>
    <row r="3" spans="1:12" x14ac:dyDescent="0.2">
      <c r="A3" s="3"/>
      <c r="B3" s="3"/>
      <c r="C3" s="3"/>
      <c r="D3" s="3"/>
      <c r="E3" s="4"/>
      <c r="F3" s="4"/>
      <c r="G3" s="4"/>
      <c r="H3" s="4"/>
      <c r="I3" s="4"/>
      <c r="J3" s="4"/>
      <c r="K3" s="4"/>
      <c r="L3" s="2"/>
    </row>
    <row r="4" spans="1:12" x14ac:dyDescent="0.2">
      <c r="A4" s="81" t="s">
        <v>7</v>
      </c>
      <c r="B4" s="81"/>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79" t="s">
        <v>8</v>
      </c>
      <c r="B6" s="79"/>
      <c r="C6" s="7" t="s">
        <v>39</v>
      </c>
      <c r="D6" s="79" t="s">
        <v>9</v>
      </c>
      <c r="E6" s="79"/>
      <c r="F6" s="82"/>
      <c r="G6" s="82"/>
      <c r="H6" s="79" t="s">
        <v>10</v>
      </c>
      <c r="I6" s="79"/>
      <c r="J6" s="77"/>
      <c r="K6" s="77"/>
      <c r="L6" s="2"/>
    </row>
    <row r="7" spans="1:12" x14ac:dyDescent="0.2">
      <c r="A7" s="8"/>
      <c r="B7" s="8"/>
      <c r="C7" s="8"/>
      <c r="D7" s="8"/>
      <c r="E7" s="6"/>
      <c r="F7" s="4"/>
      <c r="G7" s="4"/>
      <c r="H7" s="4"/>
      <c r="I7" s="4"/>
      <c r="J7" s="4"/>
      <c r="K7" s="4"/>
      <c r="L7" s="2"/>
    </row>
    <row r="8" spans="1:12" x14ac:dyDescent="0.2">
      <c r="A8" s="9" t="s">
        <v>11</v>
      </c>
      <c r="B8" s="74" t="s">
        <v>12</v>
      </c>
      <c r="C8" s="74"/>
      <c r="D8" s="74"/>
      <c r="E8" s="10"/>
      <c r="F8" s="11" t="s">
        <v>11</v>
      </c>
      <c r="G8" s="75" t="s">
        <v>13</v>
      </c>
      <c r="H8" s="75"/>
      <c r="I8" s="75"/>
      <c r="J8" s="75"/>
      <c r="K8" s="75"/>
      <c r="L8" s="2"/>
    </row>
    <row r="9" spans="1:12" x14ac:dyDescent="0.2">
      <c r="A9" s="12">
        <v>1</v>
      </c>
      <c r="B9" s="76" t="s">
        <v>14</v>
      </c>
      <c r="C9" s="76"/>
      <c r="D9" s="76"/>
      <c r="E9" s="3"/>
      <c r="F9" s="12">
        <v>1</v>
      </c>
      <c r="G9" s="73"/>
      <c r="H9" s="73"/>
      <c r="I9" s="73"/>
      <c r="J9" s="73"/>
      <c r="K9" s="73"/>
      <c r="L9" s="2"/>
    </row>
    <row r="10" spans="1:12" x14ac:dyDescent="0.2">
      <c r="A10" s="12">
        <v>2</v>
      </c>
      <c r="B10" s="46" t="s">
        <v>15</v>
      </c>
      <c r="C10" s="46"/>
      <c r="D10" s="46"/>
      <c r="E10" s="3"/>
      <c r="F10" s="12">
        <v>2</v>
      </c>
      <c r="G10" s="73"/>
      <c r="H10" s="73"/>
      <c r="I10" s="73"/>
      <c r="J10" s="73"/>
      <c r="K10" s="73"/>
      <c r="L10" s="2"/>
    </row>
    <row r="11" spans="1:12" x14ac:dyDescent="0.2">
      <c r="A11" s="12">
        <v>3</v>
      </c>
      <c r="B11" s="46" t="s">
        <v>16</v>
      </c>
      <c r="C11" s="46"/>
      <c r="D11" s="46"/>
      <c r="E11" s="3"/>
      <c r="F11" s="12">
        <v>3</v>
      </c>
      <c r="G11" s="73"/>
      <c r="H11" s="73"/>
      <c r="I11" s="73"/>
      <c r="J11" s="73"/>
      <c r="K11" s="73"/>
      <c r="L11" s="2"/>
    </row>
    <row r="12" spans="1:12" x14ac:dyDescent="0.2">
      <c r="A12" s="12">
        <v>4</v>
      </c>
      <c r="B12" s="46" t="s">
        <v>17</v>
      </c>
      <c r="C12" s="46"/>
      <c r="D12" s="46"/>
      <c r="E12" s="3"/>
      <c r="F12" s="12">
        <v>4</v>
      </c>
      <c r="G12" s="73"/>
      <c r="H12" s="73"/>
      <c r="I12" s="73"/>
      <c r="J12" s="73"/>
      <c r="K12" s="73"/>
      <c r="L12" s="2"/>
    </row>
    <row r="13" spans="1:12" ht="16.5" customHeight="1" x14ac:dyDescent="0.2">
      <c r="A13" s="12">
        <v>5</v>
      </c>
      <c r="B13" s="46" t="s">
        <v>18</v>
      </c>
      <c r="C13" s="46"/>
      <c r="D13" s="46"/>
      <c r="E13" s="3"/>
      <c r="F13" s="12"/>
      <c r="G13" s="70"/>
      <c r="H13" s="71"/>
      <c r="I13" s="71"/>
      <c r="J13" s="71"/>
      <c r="K13" s="72"/>
      <c r="L13" s="2"/>
    </row>
    <row r="14" spans="1:12" x14ac:dyDescent="0.2">
      <c r="A14" s="12">
        <v>6</v>
      </c>
      <c r="B14" s="48"/>
      <c r="C14" s="49"/>
      <c r="D14" s="50"/>
      <c r="E14" s="3"/>
      <c r="F14" s="12"/>
      <c r="G14" s="70"/>
      <c r="H14" s="71"/>
      <c r="I14" s="71"/>
      <c r="J14" s="71"/>
      <c r="K14" s="72"/>
      <c r="L14" s="2"/>
    </row>
    <row r="15" spans="1:12" x14ac:dyDescent="0.2">
      <c r="A15" s="3"/>
      <c r="B15" s="3"/>
      <c r="C15" s="3"/>
      <c r="D15" s="3"/>
      <c r="E15" s="3"/>
      <c r="F15" s="3"/>
      <c r="G15" s="3"/>
      <c r="H15" s="3"/>
      <c r="I15" s="3"/>
      <c r="J15" s="3"/>
      <c r="K15" s="3"/>
      <c r="L15" s="2"/>
    </row>
    <row r="16" spans="1:12" x14ac:dyDescent="0.2">
      <c r="A16" s="17" t="s">
        <v>68</v>
      </c>
      <c r="B16" s="111" t="s">
        <v>69</v>
      </c>
      <c r="C16" s="112"/>
      <c r="D16" s="112"/>
      <c r="E16" s="112"/>
      <c r="F16" s="4"/>
      <c r="H16" s="4"/>
      <c r="I16" s="4"/>
      <c r="J16" s="4"/>
      <c r="K16" s="4"/>
      <c r="L16" s="2"/>
    </row>
    <row r="17" spans="1:14" x14ac:dyDescent="0.2">
      <c r="A17" s="2"/>
      <c r="B17" s="2"/>
      <c r="C17" s="2"/>
      <c r="D17" s="2"/>
      <c r="E17" s="2"/>
      <c r="F17" s="2"/>
      <c r="G17" s="2"/>
      <c r="H17" s="2"/>
      <c r="I17" s="2"/>
      <c r="J17" s="2"/>
      <c r="K17" s="2"/>
      <c r="L17" s="2"/>
    </row>
    <row r="18" spans="1:14" x14ac:dyDescent="0.2">
      <c r="A18" s="61" t="s">
        <v>19</v>
      </c>
      <c r="B18" s="61" t="s">
        <v>20</v>
      </c>
      <c r="C18" s="61"/>
      <c r="D18" s="66" t="s">
        <v>21</v>
      </c>
      <c r="E18" s="66"/>
      <c r="F18" s="61" t="s">
        <v>22</v>
      </c>
      <c r="G18" s="61"/>
      <c r="H18" s="61"/>
      <c r="I18" s="61" t="s">
        <v>23</v>
      </c>
      <c r="J18" s="61"/>
      <c r="K18" s="61"/>
      <c r="L18" s="2"/>
    </row>
    <row r="19" spans="1:14" x14ac:dyDescent="0.2">
      <c r="A19" s="61"/>
      <c r="B19" s="61"/>
      <c r="C19" s="61"/>
      <c r="D19" s="66"/>
      <c r="E19" s="66"/>
      <c r="F19" s="61"/>
      <c r="G19" s="61"/>
      <c r="H19" s="61"/>
      <c r="I19" s="61"/>
      <c r="J19" s="61"/>
      <c r="K19" s="61"/>
      <c r="L19" s="2"/>
    </row>
    <row r="20" spans="1:14" ht="19" customHeight="1" x14ac:dyDescent="0.2">
      <c r="A20" s="12">
        <v>1</v>
      </c>
      <c r="B20" s="101" t="s">
        <v>70</v>
      </c>
      <c r="C20" s="101"/>
      <c r="D20" s="101" t="s">
        <v>71</v>
      </c>
      <c r="E20" s="101"/>
      <c r="F20" s="47" t="s">
        <v>157</v>
      </c>
      <c r="G20" s="47"/>
      <c r="H20" s="47"/>
      <c r="I20" s="63" t="s">
        <v>77</v>
      </c>
      <c r="J20" s="49"/>
      <c r="K20" s="50"/>
      <c r="L20" s="2"/>
    </row>
    <row r="21" spans="1:14" ht="18" customHeight="1" x14ac:dyDescent="0.2">
      <c r="A21" s="12">
        <v>2</v>
      </c>
      <c r="B21" s="109" t="s">
        <v>72</v>
      </c>
      <c r="C21" s="109"/>
      <c r="D21" s="110" t="s">
        <v>73</v>
      </c>
      <c r="E21" s="108"/>
      <c r="F21" s="48" t="b">
        <v>0</v>
      </c>
      <c r="G21" s="49"/>
      <c r="H21" s="92"/>
      <c r="I21" s="63" t="s">
        <v>77</v>
      </c>
      <c r="J21" s="49"/>
      <c r="K21" s="50"/>
      <c r="L21" s="2"/>
    </row>
    <row r="22" spans="1:14" ht="19" customHeight="1" x14ac:dyDescent="0.2">
      <c r="A22" s="14">
        <v>3</v>
      </c>
      <c r="B22" s="62" t="s">
        <v>74</v>
      </c>
      <c r="C22" s="62"/>
      <c r="D22" s="107" t="s">
        <v>73</v>
      </c>
      <c r="E22" s="108"/>
      <c r="F22" s="48" t="b">
        <v>0</v>
      </c>
      <c r="G22" s="49"/>
      <c r="H22" s="92"/>
      <c r="I22" s="63" t="s">
        <v>77</v>
      </c>
      <c r="J22" s="49"/>
      <c r="K22" s="50"/>
      <c r="L22" s="2"/>
    </row>
    <row r="23" spans="1:14" ht="19" customHeight="1" x14ac:dyDescent="0.2">
      <c r="A23" s="16">
        <v>4</v>
      </c>
      <c r="B23" s="62" t="s">
        <v>158</v>
      </c>
      <c r="C23" s="62"/>
      <c r="D23" s="107" t="s">
        <v>218</v>
      </c>
      <c r="E23" s="108"/>
      <c r="F23" s="48" t="s">
        <v>216</v>
      </c>
      <c r="G23" s="49"/>
      <c r="H23" s="92"/>
      <c r="I23" s="63" t="s">
        <v>77</v>
      </c>
      <c r="J23" s="49"/>
      <c r="K23" s="50"/>
      <c r="L23" s="2"/>
    </row>
    <row r="24" spans="1:14" ht="17" customHeight="1" x14ac:dyDescent="0.2">
      <c r="A24" s="12">
        <v>5</v>
      </c>
      <c r="B24" s="105" t="s">
        <v>116</v>
      </c>
      <c r="C24" s="105"/>
      <c r="D24" s="101" t="s">
        <v>114</v>
      </c>
      <c r="E24" s="101"/>
      <c r="F24" s="106" t="b">
        <v>1</v>
      </c>
      <c r="G24" s="49"/>
      <c r="H24" s="92"/>
      <c r="I24" s="63" t="s">
        <v>77</v>
      </c>
      <c r="J24" s="49"/>
      <c r="K24" s="50"/>
      <c r="L24" s="2"/>
    </row>
    <row r="25" spans="1:14" ht="28" customHeight="1" x14ac:dyDescent="0.2">
      <c r="A25" s="14">
        <v>6</v>
      </c>
      <c r="B25" s="62" t="s">
        <v>117</v>
      </c>
      <c r="C25" s="62"/>
      <c r="D25" s="100" t="s">
        <v>115</v>
      </c>
      <c r="E25" s="101"/>
      <c r="F25" s="102" t="s">
        <v>257</v>
      </c>
      <c r="G25" s="103"/>
      <c r="H25" s="104"/>
      <c r="I25" s="63" t="s">
        <v>77</v>
      </c>
      <c r="J25" s="49"/>
      <c r="K25" s="50"/>
      <c r="L25" s="2"/>
    </row>
    <row r="27" spans="1:14" ht="25" customHeight="1" x14ac:dyDescent="0.2">
      <c r="A27" s="35"/>
      <c r="B27" s="36"/>
      <c r="C27" s="36"/>
      <c r="D27" s="36"/>
      <c r="E27" s="36"/>
      <c r="F27" s="36"/>
      <c r="G27" s="36"/>
      <c r="H27" s="36"/>
      <c r="I27" s="36"/>
      <c r="J27" s="36"/>
      <c r="K27" s="36"/>
    </row>
    <row r="29" spans="1:14" s="28" customFormat="1" x14ac:dyDescent="0.2">
      <c r="A29" s="28" t="s">
        <v>40</v>
      </c>
    </row>
    <row r="30" spans="1:14" x14ac:dyDescent="0.2">
      <c r="A30" t="s">
        <v>208</v>
      </c>
      <c r="D30" t="s">
        <v>212</v>
      </c>
      <c r="I30" t="s">
        <v>213</v>
      </c>
      <c r="N30" t="s">
        <v>214</v>
      </c>
    </row>
    <row r="32" spans="1:14" x14ac:dyDescent="0.2">
      <c r="A32" t="s">
        <v>209</v>
      </c>
    </row>
    <row r="50" spans="1:53" x14ac:dyDescent="0.2">
      <c r="N50" t="s">
        <v>215</v>
      </c>
    </row>
    <row r="52" spans="1:53" x14ac:dyDescent="0.2">
      <c r="A52" t="s">
        <v>243</v>
      </c>
    </row>
    <row r="53" spans="1:53" x14ac:dyDescent="0.2">
      <c r="A53" t="s">
        <v>244</v>
      </c>
    </row>
    <row r="60" spans="1:53" x14ac:dyDescent="0.2">
      <c r="A60" t="s">
        <v>245</v>
      </c>
      <c r="E60" t="s">
        <v>246</v>
      </c>
      <c r="G60" t="s">
        <v>214</v>
      </c>
      <c r="N60" t="s">
        <v>247</v>
      </c>
      <c r="R60" t="s">
        <v>248</v>
      </c>
      <c r="W60" t="s">
        <v>250</v>
      </c>
      <c r="AA60" t="s">
        <v>251</v>
      </c>
      <c r="AE60" t="s">
        <v>252</v>
      </c>
      <c r="AI60" t="s">
        <v>253</v>
      </c>
      <c r="AO60" t="s">
        <v>255</v>
      </c>
      <c r="AS60" t="s">
        <v>256</v>
      </c>
      <c r="AW60" t="s">
        <v>258</v>
      </c>
      <c r="BA60" t="s">
        <v>259</v>
      </c>
    </row>
    <row r="63" spans="1:53" x14ac:dyDescent="0.2">
      <c r="R63" t="s">
        <v>249</v>
      </c>
      <c r="AI63" t="s">
        <v>254</v>
      </c>
    </row>
  </sheetData>
  <mergeCells count="58">
    <mergeCell ref="B23:C23"/>
    <mergeCell ref="D23:E23"/>
    <mergeCell ref="F23:H23"/>
    <mergeCell ref="I23:K23"/>
    <mergeCell ref="J6:K6"/>
    <mergeCell ref="B8:D8"/>
    <mergeCell ref="G8:K8"/>
    <mergeCell ref="B9:D9"/>
    <mergeCell ref="G9:K9"/>
    <mergeCell ref="B10:D10"/>
    <mergeCell ref="G10:K10"/>
    <mergeCell ref="B11:D11"/>
    <mergeCell ref="G11:K11"/>
    <mergeCell ref="B12:D12"/>
    <mergeCell ref="G12:K12"/>
    <mergeCell ref="B13:D13"/>
    <mergeCell ref="A1:B1"/>
    <mergeCell ref="D1:E1"/>
    <mergeCell ref="F1:K1"/>
    <mergeCell ref="A2:B2"/>
    <mergeCell ref="D2:E2"/>
    <mergeCell ref="F2:G2"/>
    <mergeCell ref="H2:I2"/>
    <mergeCell ref="J2:K2"/>
    <mergeCell ref="A4:B4"/>
    <mergeCell ref="A6:B6"/>
    <mergeCell ref="D6:E6"/>
    <mergeCell ref="F6:G6"/>
    <mergeCell ref="H6:I6"/>
    <mergeCell ref="G13:K13"/>
    <mergeCell ref="B14:D14"/>
    <mergeCell ref="G14:K14"/>
    <mergeCell ref="B16:E16"/>
    <mergeCell ref="A18:A19"/>
    <mergeCell ref="B18:C19"/>
    <mergeCell ref="D18:E19"/>
    <mergeCell ref="F18:H19"/>
    <mergeCell ref="I18:K19"/>
    <mergeCell ref="B22:C22"/>
    <mergeCell ref="D22:E22"/>
    <mergeCell ref="F22:H22"/>
    <mergeCell ref="I22:K22"/>
    <mergeCell ref="B20:C20"/>
    <mergeCell ref="D20:E20"/>
    <mergeCell ref="F20:H20"/>
    <mergeCell ref="I20:K20"/>
    <mergeCell ref="B21:C21"/>
    <mergeCell ref="D21:E21"/>
    <mergeCell ref="F21:H21"/>
    <mergeCell ref="I21:K21"/>
    <mergeCell ref="B25:C25"/>
    <mergeCell ref="D25:E25"/>
    <mergeCell ref="F25:H25"/>
    <mergeCell ref="I25:K25"/>
    <mergeCell ref="B24:C24"/>
    <mergeCell ref="D24:E24"/>
    <mergeCell ref="F24:H24"/>
    <mergeCell ref="I24:K24"/>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37" operator="equal" id="{D4D8A73E-8E44-2A42-B825-7977450631E8}">
            <xm:f>Started!$A$58</xm:f>
            <x14:dxf>
              <font>
                <color theme="0"/>
              </font>
              <fill>
                <patternFill>
                  <bgColor rgb="FF002060"/>
                </patternFill>
              </fill>
            </x14:dxf>
          </x14:cfRule>
          <x14:cfRule type="cellIs" priority="38" operator="equal" id="{255E8863-E08D-FF45-AD64-98D8B697AD24}">
            <xm:f>Started!$A$57</xm:f>
            <x14:dxf>
              <font>
                <color theme="1"/>
              </font>
              <fill>
                <patternFill>
                  <bgColor rgb="FFFFC000"/>
                </patternFill>
              </fill>
            </x14:dxf>
          </x14:cfRule>
          <x14:cfRule type="cellIs" priority="39" operator="equal" id="{CD0149E7-91D3-414D-A18E-398E2B0CAEF2}">
            <xm:f>Started!$A$56</xm:f>
            <x14:dxf>
              <font>
                <color theme="1"/>
              </font>
              <fill>
                <patternFill>
                  <bgColor rgb="FFFF0000"/>
                </patternFill>
              </fill>
            </x14:dxf>
          </x14:cfRule>
          <x14:cfRule type="cellIs" priority="40" operator="equal" id="{0CE62DDC-2750-2A4C-867B-10E9409A3E55}">
            <xm:f>Started!$A$55</xm:f>
            <x14:dxf>
              <font>
                <color theme="1"/>
              </font>
              <fill>
                <patternFill>
                  <bgColor rgb="FF00B050"/>
                </patternFill>
              </fill>
            </x14:dxf>
          </x14:cfRule>
          <xm:sqref>I20:K20 I27:K27</xm:sqref>
        </x14:conditionalFormatting>
        <x14:conditionalFormatting xmlns:xm="http://schemas.microsoft.com/office/excel/2006/main">
          <x14:cfRule type="cellIs" priority="33" operator="equal" id="{4DB0F438-9C7C-1A4E-B1F9-C42427412955}">
            <xm:f>Started!$A$58</xm:f>
            <x14:dxf>
              <font>
                <color theme="0"/>
              </font>
              <fill>
                <patternFill>
                  <bgColor rgb="FF002060"/>
                </patternFill>
              </fill>
            </x14:dxf>
          </x14:cfRule>
          <x14:cfRule type="cellIs" priority="34" operator="equal" id="{4D420FFF-1DD0-7B47-B573-59967EE1E776}">
            <xm:f>Started!$A$57</xm:f>
            <x14:dxf>
              <font>
                <color theme="1"/>
              </font>
              <fill>
                <patternFill>
                  <bgColor rgb="FFFFC000"/>
                </patternFill>
              </fill>
            </x14:dxf>
          </x14:cfRule>
          <x14:cfRule type="cellIs" priority="35" operator="equal" id="{EFFA6ADB-DFCD-8243-B689-A9829E117793}">
            <xm:f>Started!$A$56</xm:f>
            <x14:dxf>
              <font>
                <color theme="1"/>
              </font>
              <fill>
                <patternFill>
                  <bgColor rgb="FFFF0000"/>
                </patternFill>
              </fill>
            </x14:dxf>
          </x14:cfRule>
          <x14:cfRule type="cellIs" priority="36" operator="equal" id="{FE448561-43DF-CB45-9741-9A78015E310F}">
            <xm:f>Started!$A$55</xm:f>
            <x14:dxf>
              <font>
                <color theme="1"/>
              </font>
              <fill>
                <patternFill>
                  <bgColor rgb="FF00B050"/>
                </patternFill>
              </fill>
            </x14:dxf>
          </x14:cfRule>
          <xm:sqref>I21:K21</xm:sqref>
        </x14:conditionalFormatting>
        <x14:conditionalFormatting xmlns:xm="http://schemas.microsoft.com/office/excel/2006/main">
          <x14:cfRule type="cellIs" priority="29" operator="equal" id="{452139C7-295D-4342-B01B-6DCF2034AF35}">
            <xm:f>Started!$A$58</xm:f>
            <x14:dxf>
              <font>
                <color theme="0"/>
              </font>
              <fill>
                <patternFill>
                  <bgColor rgb="FF002060"/>
                </patternFill>
              </fill>
            </x14:dxf>
          </x14:cfRule>
          <x14:cfRule type="cellIs" priority="30" operator="equal" id="{340D0915-7ED1-5D48-B6DE-C10EA7948FDA}">
            <xm:f>Started!$A$57</xm:f>
            <x14:dxf>
              <font>
                <color theme="1"/>
              </font>
              <fill>
                <patternFill>
                  <bgColor rgb="FFFFC000"/>
                </patternFill>
              </fill>
            </x14:dxf>
          </x14:cfRule>
          <x14:cfRule type="cellIs" priority="31" operator="equal" id="{8DD43CDC-C0CD-6240-856D-4C1413072C37}">
            <xm:f>Started!$A$56</xm:f>
            <x14:dxf>
              <font>
                <color theme="1"/>
              </font>
              <fill>
                <patternFill>
                  <bgColor rgb="FFFF0000"/>
                </patternFill>
              </fill>
            </x14:dxf>
          </x14:cfRule>
          <x14:cfRule type="cellIs" priority="32" operator="equal" id="{5F7BA7A7-F1D1-2846-9ED8-12A92577F6EB}">
            <xm:f>Started!$A$55</xm:f>
            <x14:dxf>
              <font>
                <color theme="1"/>
              </font>
              <fill>
                <patternFill>
                  <bgColor rgb="FF00B050"/>
                </patternFill>
              </fill>
            </x14:dxf>
          </x14:cfRule>
          <xm:sqref>I22:K24</xm:sqref>
        </x14:conditionalFormatting>
        <x14:conditionalFormatting xmlns:xm="http://schemas.microsoft.com/office/excel/2006/main">
          <x14:cfRule type="cellIs" priority="25" operator="equal" id="{16A908F2-BE73-EF4A-9076-6942E7807F30}">
            <xm:f>Started!$A$58</xm:f>
            <x14:dxf>
              <font>
                <color theme="0"/>
              </font>
              <fill>
                <patternFill>
                  <bgColor rgb="FF002060"/>
                </patternFill>
              </fill>
            </x14:dxf>
          </x14:cfRule>
          <x14:cfRule type="cellIs" priority="26" operator="equal" id="{80EDEC6C-72EE-D145-A8B8-4E1A2BC3186B}">
            <xm:f>Started!$A$57</xm:f>
            <x14:dxf>
              <font>
                <color theme="1"/>
              </font>
              <fill>
                <patternFill>
                  <bgColor rgb="FFFFC000"/>
                </patternFill>
              </fill>
            </x14:dxf>
          </x14:cfRule>
          <x14:cfRule type="cellIs" priority="27" operator="equal" id="{568C4FDB-5B97-CD43-A4E9-88D4F07A41F1}">
            <xm:f>Started!$A$56</xm:f>
            <x14:dxf>
              <font>
                <color theme="1"/>
              </font>
              <fill>
                <patternFill>
                  <bgColor rgb="FFFF0000"/>
                </patternFill>
              </fill>
            </x14:dxf>
          </x14:cfRule>
          <x14:cfRule type="cellIs" priority="28" operator="equal" id="{04A9ABB4-EF1F-924B-BC3D-90206A0DA782}">
            <xm:f>Started!$A$55</xm:f>
            <x14:dxf>
              <font>
                <color theme="1"/>
              </font>
              <fill>
                <patternFill>
                  <bgColor rgb="FF00B050"/>
                </patternFill>
              </fill>
            </x14:dxf>
          </x14:cfRule>
          <xm:sqref>I25:K25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Started!$A$55:$A$58</xm:f>
          </x14:formula1>
          <xm:sqref>I20:K25 I27:K27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E70"/>
  <sheetViews>
    <sheetView zoomScale="167" zoomScaleNormal="167" workbookViewId="0">
      <selection activeCell="B8" sqref="B8:D8"/>
    </sheetView>
  </sheetViews>
  <sheetFormatPr baseColWidth="10" defaultColWidth="8.83203125" defaultRowHeight="15" x14ac:dyDescent="0.2"/>
  <cols>
    <col min="3" max="3" width="19.6640625" customWidth="1"/>
    <col min="5" max="5" width="23.5" customWidth="1"/>
  </cols>
  <sheetData>
    <row r="1" spans="1:12" x14ac:dyDescent="0.2">
      <c r="A1" s="75" t="s">
        <v>0</v>
      </c>
      <c r="B1" s="75"/>
      <c r="C1" s="1" t="s">
        <v>33</v>
      </c>
      <c r="D1" s="75" t="s">
        <v>1</v>
      </c>
      <c r="E1" s="75"/>
      <c r="F1" s="78" t="s">
        <v>2</v>
      </c>
      <c r="G1" s="78"/>
      <c r="H1" s="78"/>
      <c r="I1" s="78"/>
      <c r="J1" s="78"/>
      <c r="K1" s="78"/>
      <c r="L1" s="2"/>
    </row>
    <row r="2" spans="1:12" x14ac:dyDescent="0.2">
      <c r="A2" s="75" t="s">
        <v>3</v>
      </c>
      <c r="B2" s="75"/>
      <c r="C2" s="1" t="s">
        <v>4</v>
      </c>
      <c r="D2" s="75" t="s">
        <v>5</v>
      </c>
      <c r="E2" s="75"/>
      <c r="F2" s="78"/>
      <c r="G2" s="78"/>
      <c r="H2" s="79" t="s">
        <v>6</v>
      </c>
      <c r="I2" s="79"/>
      <c r="J2" s="80"/>
      <c r="K2" s="80"/>
      <c r="L2" s="2"/>
    </row>
    <row r="3" spans="1:12" x14ac:dyDescent="0.2">
      <c r="A3" s="3"/>
      <c r="B3" s="3"/>
      <c r="C3" s="3"/>
      <c r="D3" s="3"/>
      <c r="E3" s="4"/>
      <c r="F3" s="4"/>
      <c r="G3" s="4"/>
      <c r="H3" s="4"/>
      <c r="I3" s="4"/>
      <c r="J3" s="4"/>
      <c r="K3" s="4"/>
      <c r="L3" s="2"/>
    </row>
    <row r="4" spans="1:12" x14ac:dyDescent="0.2">
      <c r="A4" s="81" t="s">
        <v>7</v>
      </c>
      <c r="B4" s="81"/>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79" t="s">
        <v>8</v>
      </c>
      <c r="B6" s="79"/>
      <c r="C6" s="7" t="s">
        <v>39</v>
      </c>
      <c r="D6" s="79" t="s">
        <v>9</v>
      </c>
      <c r="E6" s="79"/>
      <c r="F6" s="82"/>
      <c r="G6" s="82"/>
      <c r="H6" s="79" t="s">
        <v>10</v>
      </c>
      <c r="I6" s="79"/>
      <c r="J6" s="77"/>
      <c r="K6" s="77"/>
      <c r="L6" s="2"/>
    </row>
    <row r="7" spans="1:12" x14ac:dyDescent="0.2">
      <c r="A7" s="8"/>
      <c r="B7" s="8"/>
      <c r="C7" s="8"/>
      <c r="D7" s="8"/>
      <c r="E7" s="6"/>
      <c r="F7" s="4"/>
      <c r="G7" s="4"/>
      <c r="H7" s="4"/>
      <c r="I7" s="4"/>
      <c r="J7" s="4"/>
      <c r="K7" s="4"/>
      <c r="L7" s="2"/>
    </row>
    <row r="8" spans="1:12" x14ac:dyDescent="0.2">
      <c r="A8" s="9" t="s">
        <v>11</v>
      </c>
      <c r="B8" s="74" t="s">
        <v>12</v>
      </c>
      <c r="C8" s="74"/>
      <c r="D8" s="74"/>
      <c r="E8" s="10"/>
      <c r="F8" s="11" t="s">
        <v>11</v>
      </c>
      <c r="G8" s="75" t="s">
        <v>13</v>
      </c>
      <c r="H8" s="75"/>
      <c r="I8" s="75"/>
      <c r="J8" s="75"/>
      <c r="K8" s="75"/>
      <c r="L8" s="2"/>
    </row>
    <row r="9" spans="1:12" x14ac:dyDescent="0.2">
      <c r="A9" s="12">
        <v>1</v>
      </c>
      <c r="B9" s="76" t="s">
        <v>14</v>
      </c>
      <c r="C9" s="76"/>
      <c r="D9" s="76"/>
      <c r="E9" s="3"/>
      <c r="F9" s="12">
        <v>1</v>
      </c>
      <c r="G9" s="73"/>
      <c r="H9" s="73"/>
      <c r="I9" s="73"/>
      <c r="J9" s="73"/>
      <c r="K9" s="73"/>
      <c r="L9" s="2"/>
    </row>
    <row r="10" spans="1:12" x14ac:dyDescent="0.2">
      <c r="A10" s="12">
        <v>2</v>
      </c>
      <c r="B10" s="46" t="s">
        <v>15</v>
      </c>
      <c r="C10" s="46"/>
      <c r="D10" s="46"/>
      <c r="E10" s="3"/>
      <c r="F10" s="12">
        <v>2</v>
      </c>
      <c r="G10" s="73"/>
      <c r="H10" s="73"/>
      <c r="I10" s="73"/>
      <c r="J10" s="73"/>
      <c r="K10" s="73"/>
      <c r="L10" s="2"/>
    </row>
    <row r="11" spans="1:12" x14ac:dyDescent="0.2">
      <c r="A11" s="12">
        <v>3</v>
      </c>
      <c r="B11" s="46" t="s">
        <v>16</v>
      </c>
      <c r="C11" s="46"/>
      <c r="D11" s="46"/>
      <c r="E11" s="3"/>
      <c r="F11" s="12">
        <v>3</v>
      </c>
      <c r="G11" s="73"/>
      <c r="H11" s="73"/>
      <c r="I11" s="73"/>
      <c r="J11" s="73"/>
      <c r="K11" s="73"/>
      <c r="L11" s="2"/>
    </row>
    <row r="12" spans="1:12" x14ac:dyDescent="0.2">
      <c r="A12" s="12">
        <v>4</v>
      </c>
      <c r="B12" s="46" t="s">
        <v>17</v>
      </c>
      <c r="C12" s="46"/>
      <c r="D12" s="46"/>
      <c r="E12" s="3"/>
      <c r="F12" s="12">
        <v>4</v>
      </c>
      <c r="G12" s="73"/>
      <c r="H12" s="73"/>
      <c r="I12" s="73"/>
      <c r="J12" s="73"/>
      <c r="K12" s="73"/>
      <c r="L12" s="2"/>
    </row>
    <row r="13" spans="1:12" ht="18.75" customHeight="1" x14ac:dyDescent="0.2">
      <c r="A13" s="12">
        <v>5</v>
      </c>
      <c r="B13" s="46" t="s">
        <v>18</v>
      </c>
      <c r="C13" s="46"/>
      <c r="D13" s="46"/>
      <c r="E13" s="3"/>
      <c r="F13" s="12"/>
      <c r="G13" s="70"/>
      <c r="H13" s="71"/>
      <c r="I13" s="71"/>
      <c r="J13" s="71"/>
      <c r="K13" s="72"/>
      <c r="L13" s="2"/>
    </row>
    <row r="14" spans="1:12" x14ac:dyDescent="0.2">
      <c r="A14" s="12">
        <v>6</v>
      </c>
      <c r="B14" s="48"/>
      <c r="C14" s="49"/>
      <c r="D14" s="50"/>
      <c r="E14" s="3"/>
      <c r="F14" s="12"/>
      <c r="G14" s="70"/>
      <c r="H14" s="71"/>
      <c r="I14" s="71"/>
      <c r="J14" s="71"/>
      <c r="K14" s="72"/>
      <c r="L14" s="2"/>
    </row>
    <row r="15" spans="1:12" x14ac:dyDescent="0.2">
      <c r="A15" s="3"/>
      <c r="B15" s="3"/>
      <c r="C15" s="3"/>
      <c r="D15" s="3"/>
      <c r="E15" s="3"/>
      <c r="F15" s="3"/>
      <c r="G15" s="3"/>
      <c r="H15" s="3"/>
      <c r="I15" s="3"/>
      <c r="J15" s="3"/>
      <c r="K15" s="3"/>
      <c r="L15" s="2"/>
    </row>
    <row r="16" spans="1:12" x14ac:dyDescent="0.2">
      <c r="A16" s="17" t="s">
        <v>68</v>
      </c>
      <c r="B16" s="111" t="s">
        <v>103</v>
      </c>
      <c r="C16" s="112"/>
      <c r="D16" s="112"/>
      <c r="E16" s="112"/>
      <c r="F16" s="4"/>
      <c r="G16" s="4"/>
      <c r="H16" s="4"/>
      <c r="I16" s="4"/>
      <c r="J16" s="4"/>
      <c r="K16" s="4"/>
      <c r="L16" s="2"/>
    </row>
    <row r="17" spans="1:12" x14ac:dyDescent="0.2">
      <c r="A17" s="2"/>
      <c r="B17" s="2"/>
      <c r="C17" s="2"/>
      <c r="D17" s="2"/>
      <c r="E17" s="2"/>
      <c r="F17" s="2"/>
      <c r="G17" s="2"/>
      <c r="H17" s="2"/>
      <c r="I17" s="2"/>
      <c r="J17" s="2"/>
      <c r="K17" s="2"/>
      <c r="L17" s="2"/>
    </row>
    <row r="18" spans="1:12" x14ac:dyDescent="0.2">
      <c r="A18" s="61" t="s">
        <v>19</v>
      </c>
      <c r="B18" s="61" t="s">
        <v>20</v>
      </c>
      <c r="C18" s="61"/>
      <c r="D18" s="66" t="s">
        <v>21</v>
      </c>
      <c r="E18" s="66"/>
      <c r="F18" s="61" t="s">
        <v>22</v>
      </c>
      <c r="G18" s="61"/>
      <c r="H18" s="61"/>
      <c r="I18" s="61" t="s">
        <v>23</v>
      </c>
      <c r="J18" s="61"/>
      <c r="K18" s="61"/>
      <c r="L18" s="2"/>
    </row>
    <row r="19" spans="1:12" x14ac:dyDescent="0.2">
      <c r="A19" s="61"/>
      <c r="B19" s="61"/>
      <c r="C19" s="61"/>
      <c r="D19" s="66"/>
      <c r="E19" s="66"/>
      <c r="F19" s="61"/>
      <c r="G19" s="61"/>
      <c r="H19" s="61"/>
      <c r="I19" s="61"/>
      <c r="J19" s="61"/>
      <c r="K19" s="61"/>
      <c r="L19" s="2"/>
    </row>
    <row r="20" spans="1:12" ht="18" customHeight="1" x14ac:dyDescent="0.2">
      <c r="A20" s="12">
        <v>1</v>
      </c>
      <c r="B20" s="101" t="s">
        <v>34</v>
      </c>
      <c r="C20" s="101"/>
      <c r="D20" s="101" t="s">
        <v>102</v>
      </c>
      <c r="E20" s="101"/>
      <c r="F20" s="106" t="b">
        <v>1</v>
      </c>
      <c r="G20" s="49"/>
      <c r="H20" s="50"/>
      <c r="I20" s="63" t="s">
        <v>77</v>
      </c>
      <c r="J20" s="49"/>
      <c r="K20" s="50"/>
      <c r="L20" s="2"/>
    </row>
    <row r="21" spans="1:12" ht="25" customHeight="1" x14ac:dyDescent="0.2">
      <c r="A21" s="12">
        <v>2</v>
      </c>
      <c r="B21" s="109" t="s">
        <v>37</v>
      </c>
      <c r="C21" s="109"/>
      <c r="D21" s="110" t="s">
        <v>217</v>
      </c>
      <c r="E21" s="108"/>
      <c r="F21" s="48" t="s">
        <v>216</v>
      </c>
      <c r="G21" s="49"/>
      <c r="H21" s="92"/>
      <c r="I21" s="63" t="s">
        <v>77</v>
      </c>
      <c r="J21" s="49"/>
      <c r="K21" s="50"/>
      <c r="L21" s="2"/>
    </row>
    <row r="22" spans="1:12" ht="15" customHeight="1" x14ac:dyDescent="0.2">
      <c r="A22" s="12">
        <v>3</v>
      </c>
      <c r="B22" s="93" t="s">
        <v>104</v>
      </c>
      <c r="C22" s="93"/>
      <c r="D22" s="48" t="s">
        <v>108</v>
      </c>
      <c r="E22" s="50"/>
      <c r="F22" s="48" t="s">
        <v>216</v>
      </c>
      <c r="G22" s="49"/>
      <c r="H22" s="92"/>
      <c r="I22" s="63" t="s">
        <v>77</v>
      </c>
      <c r="J22" s="49"/>
      <c r="K22" s="50"/>
      <c r="L22" s="2"/>
    </row>
    <row r="23" spans="1:12" x14ac:dyDescent="0.2">
      <c r="A23" s="12"/>
      <c r="B23" s="93"/>
      <c r="C23" s="93"/>
      <c r="D23" s="93"/>
      <c r="E23" s="93"/>
      <c r="F23" s="47"/>
      <c r="G23" s="47"/>
      <c r="H23" s="47"/>
      <c r="I23" s="47"/>
      <c r="J23" s="47"/>
      <c r="K23" s="47"/>
      <c r="L23" s="2"/>
    </row>
    <row r="25" spans="1:12" x14ac:dyDescent="0.2">
      <c r="A25" s="17" t="s">
        <v>105</v>
      </c>
      <c r="B25" s="111" t="s">
        <v>222</v>
      </c>
      <c r="C25" s="112"/>
      <c r="D25" s="112"/>
      <c r="E25" s="112"/>
      <c r="F25" s="4"/>
      <c r="G25" s="4"/>
      <c r="H25" s="4"/>
      <c r="I25" s="4"/>
      <c r="J25" s="4"/>
      <c r="K25" s="4"/>
    </row>
    <row r="26" spans="1:12" x14ac:dyDescent="0.2">
      <c r="A26" s="2"/>
      <c r="B26" s="2"/>
      <c r="C26" s="2"/>
      <c r="D26" s="2"/>
      <c r="E26" s="2"/>
      <c r="F26" s="2"/>
      <c r="G26" s="2"/>
      <c r="H26" s="2"/>
      <c r="I26" s="2"/>
      <c r="J26" s="2"/>
      <c r="K26" s="2"/>
    </row>
    <row r="27" spans="1:12" x14ac:dyDescent="0.2">
      <c r="A27" s="61" t="s">
        <v>19</v>
      </c>
      <c r="B27" s="61" t="s">
        <v>20</v>
      </c>
      <c r="C27" s="61"/>
      <c r="D27" s="66" t="s">
        <v>21</v>
      </c>
      <c r="E27" s="66"/>
      <c r="F27" s="61" t="s">
        <v>22</v>
      </c>
      <c r="G27" s="61"/>
      <c r="H27" s="61"/>
      <c r="I27" s="61" t="s">
        <v>23</v>
      </c>
      <c r="J27" s="61"/>
      <c r="K27" s="61"/>
    </row>
    <row r="28" spans="1:12" x14ac:dyDescent="0.2">
      <c r="A28" s="61"/>
      <c r="B28" s="61"/>
      <c r="C28" s="61"/>
      <c r="D28" s="66"/>
      <c r="E28" s="66"/>
      <c r="F28" s="61"/>
      <c r="G28" s="61"/>
      <c r="H28" s="61"/>
      <c r="I28" s="61"/>
      <c r="J28" s="61"/>
      <c r="K28" s="61"/>
    </row>
    <row r="29" spans="1:12" x14ac:dyDescent="0.2">
      <c r="A29" s="12">
        <v>1</v>
      </c>
      <c r="B29" s="101" t="s">
        <v>34</v>
      </c>
      <c r="C29" s="101"/>
      <c r="D29" s="101" t="s">
        <v>36</v>
      </c>
      <c r="E29" s="101"/>
      <c r="F29" s="106" t="b">
        <v>0</v>
      </c>
      <c r="G29" s="49"/>
      <c r="H29" s="50"/>
      <c r="I29" s="63" t="s">
        <v>77</v>
      </c>
      <c r="J29" s="49"/>
      <c r="K29" s="50"/>
    </row>
    <row r="30" spans="1:12" ht="25" customHeight="1" x14ac:dyDescent="0.2">
      <c r="A30" s="12">
        <v>2</v>
      </c>
      <c r="B30" s="109" t="s">
        <v>37</v>
      </c>
      <c r="C30" s="109"/>
      <c r="D30" s="110" t="s">
        <v>106</v>
      </c>
      <c r="E30" s="108"/>
      <c r="F30" s="48" t="s">
        <v>220</v>
      </c>
      <c r="G30" s="49"/>
      <c r="H30" s="92"/>
      <c r="I30" s="63" t="s">
        <v>77</v>
      </c>
      <c r="J30" s="49"/>
      <c r="K30" s="50"/>
    </row>
    <row r="31" spans="1:12" x14ac:dyDescent="0.2">
      <c r="A31" s="12">
        <v>3</v>
      </c>
      <c r="B31" s="93" t="s">
        <v>104</v>
      </c>
      <c r="C31" s="93"/>
      <c r="D31" s="48" t="s">
        <v>107</v>
      </c>
      <c r="E31" s="50"/>
      <c r="F31" s="48" t="s">
        <v>220</v>
      </c>
      <c r="G31" s="49"/>
      <c r="H31" s="92"/>
      <c r="I31" s="63" t="s">
        <v>77</v>
      </c>
      <c r="J31" s="49"/>
      <c r="K31" s="50"/>
    </row>
    <row r="32" spans="1:12" x14ac:dyDescent="0.2">
      <c r="A32" s="12"/>
      <c r="B32" s="93"/>
      <c r="C32" s="93"/>
      <c r="D32" s="93"/>
      <c r="E32" s="93"/>
      <c r="F32" s="47"/>
      <c r="G32" s="47"/>
      <c r="H32" s="47"/>
      <c r="I32" s="47"/>
      <c r="J32" s="47"/>
      <c r="K32" s="47"/>
    </row>
    <row r="34" spans="1:11" x14ac:dyDescent="0.2">
      <c r="A34" s="17" t="s">
        <v>109</v>
      </c>
      <c r="B34" s="111" t="s">
        <v>110</v>
      </c>
      <c r="C34" s="112"/>
      <c r="D34" s="112"/>
      <c r="E34" s="112"/>
      <c r="F34" s="4"/>
      <c r="G34" s="4"/>
      <c r="H34" s="4"/>
      <c r="I34" s="4"/>
      <c r="J34" s="4"/>
      <c r="K34" s="4"/>
    </row>
    <row r="35" spans="1:11" x14ac:dyDescent="0.2">
      <c r="A35" s="2"/>
      <c r="B35" s="2"/>
      <c r="C35" s="2"/>
      <c r="D35" s="2"/>
      <c r="E35" s="2"/>
      <c r="F35" s="2"/>
      <c r="G35" s="2"/>
      <c r="H35" s="2"/>
      <c r="I35" s="2"/>
      <c r="J35" s="2"/>
      <c r="K35" s="2"/>
    </row>
    <row r="36" spans="1:11" x14ac:dyDescent="0.2">
      <c r="A36" s="61" t="s">
        <v>19</v>
      </c>
      <c r="B36" s="61" t="s">
        <v>20</v>
      </c>
      <c r="C36" s="61"/>
      <c r="D36" s="66" t="s">
        <v>21</v>
      </c>
      <c r="E36" s="66"/>
      <c r="F36" s="61" t="s">
        <v>22</v>
      </c>
      <c r="G36" s="61"/>
      <c r="H36" s="61"/>
      <c r="I36" s="61" t="s">
        <v>23</v>
      </c>
      <c r="J36" s="61"/>
      <c r="K36" s="61"/>
    </row>
    <row r="37" spans="1:11" x14ac:dyDescent="0.2">
      <c r="A37" s="61"/>
      <c r="B37" s="61"/>
      <c r="C37" s="61"/>
      <c r="D37" s="66"/>
      <c r="E37" s="66"/>
      <c r="F37" s="61"/>
      <c r="G37" s="61"/>
      <c r="H37" s="61"/>
      <c r="I37" s="61"/>
      <c r="J37" s="61"/>
      <c r="K37" s="61"/>
    </row>
    <row r="38" spans="1:11" ht="15" customHeight="1" x14ac:dyDescent="0.2">
      <c r="A38" s="12">
        <v>1</v>
      </c>
      <c r="B38" s="46" t="s">
        <v>155</v>
      </c>
      <c r="C38" s="46"/>
      <c r="D38" s="46" t="s">
        <v>85</v>
      </c>
      <c r="E38" s="46"/>
      <c r="F38" s="48" t="b">
        <v>0</v>
      </c>
      <c r="G38" s="49"/>
      <c r="H38" s="92"/>
      <c r="I38" s="63" t="s">
        <v>77</v>
      </c>
      <c r="J38" s="49"/>
      <c r="K38" s="50"/>
    </row>
    <row r="39" spans="1:11" ht="25" customHeight="1" x14ac:dyDescent="0.2">
      <c r="A39" s="21">
        <v>2</v>
      </c>
      <c r="B39" s="46" t="s">
        <v>153</v>
      </c>
      <c r="C39" s="46"/>
      <c r="D39" s="46" t="s">
        <v>85</v>
      </c>
      <c r="E39" s="46"/>
      <c r="F39" s="48" t="b">
        <v>0</v>
      </c>
      <c r="G39" s="49"/>
      <c r="H39" s="92"/>
      <c r="I39" s="63" t="s">
        <v>77</v>
      </c>
      <c r="J39" s="49"/>
      <c r="K39" s="50"/>
    </row>
    <row r="40" spans="1:11" ht="15" customHeight="1" x14ac:dyDescent="0.2">
      <c r="A40" s="21">
        <v>3</v>
      </c>
      <c r="B40" s="46" t="s">
        <v>154</v>
      </c>
      <c r="C40" s="46"/>
      <c r="D40" s="46" t="s">
        <v>83</v>
      </c>
      <c r="E40" s="46"/>
      <c r="F40" s="48" t="b">
        <v>1</v>
      </c>
      <c r="G40" s="49"/>
      <c r="H40" s="92"/>
      <c r="I40" s="63" t="s">
        <v>77</v>
      </c>
      <c r="J40" s="49"/>
      <c r="K40" s="50"/>
    </row>
    <row r="41" spans="1:11" ht="33" customHeight="1" x14ac:dyDescent="0.2">
      <c r="A41" s="83">
        <v>4</v>
      </c>
      <c r="B41" s="86" t="s">
        <v>25</v>
      </c>
      <c r="C41" s="87"/>
      <c r="D41" s="46" t="s">
        <v>169</v>
      </c>
      <c r="E41" s="46"/>
      <c r="F41" s="94" t="s">
        <v>174</v>
      </c>
      <c r="G41" s="95"/>
      <c r="H41" s="113"/>
      <c r="I41" s="63" t="s">
        <v>77</v>
      </c>
      <c r="J41" s="49"/>
      <c r="K41" s="50"/>
    </row>
    <row r="42" spans="1:11" x14ac:dyDescent="0.2">
      <c r="A42" s="84"/>
      <c r="B42" s="88"/>
      <c r="C42" s="89"/>
      <c r="D42" s="48" t="s">
        <v>170</v>
      </c>
      <c r="E42" s="50"/>
      <c r="F42" s="48" t="s">
        <v>171</v>
      </c>
      <c r="G42" s="49"/>
      <c r="H42" s="50"/>
      <c r="I42" s="63" t="s">
        <v>77</v>
      </c>
      <c r="J42" s="49"/>
      <c r="K42" s="50"/>
    </row>
    <row r="43" spans="1:11" x14ac:dyDescent="0.2">
      <c r="A43" s="84"/>
      <c r="B43" s="88"/>
      <c r="C43" s="89"/>
      <c r="D43" s="48" t="s">
        <v>156</v>
      </c>
      <c r="E43" s="50"/>
      <c r="F43" s="48" t="s">
        <v>172</v>
      </c>
      <c r="G43" s="49"/>
      <c r="H43" s="50"/>
      <c r="I43" s="63" t="s">
        <v>77</v>
      </c>
      <c r="J43" s="49"/>
      <c r="K43" s="50"/>
    </row>
    <row r="44" spans="1:11" ht="26" customHeight="1" x14ac:dyDescent="0.2">
      <c r="A44" s="84"/>
      <c r="B44" s="88"/>
      <c r="C44" s="89"/>
      <c r="D44" s="48" t="str">
        <f>_xlfn.CONCAT("→ Sender should not received equivalent number of Odin Coins of ","")</f>
        <v xml:space="preserve">→ Sender should not received equivalent number of Odin Coins of </v>
      </c>
      <c r="E44" s="50"/>
      <c r="F44" s="48" t="s">
        <v>223</v>
      </c>
      <c r="G44" s="49"/>
      <c r="H44" s="50"/>
      <c r="I44" s="63" t="s">
        <v>77</v>
      </c>
      <c r="J44" s="49"/>
      <c r="K44" s="50"/>
    </row>
    <row r="45" spans="1:11" ht="23" customHeight="1" x14ac:dyDescent="0.2">
      <c r="A45" s="114">
        <v>5</v>
      </c>
      <c r="B45" s="62" t="s">
        <v>159</v>
      </c>
      <c r="C45" s="62"/>
      <c r="D45" s="55" t="s">
        <v>160</v>
      </c>
      <c r="E45" s="46"/>
      <c r="F45" s="47" t="s">
        <v>210</v>
      </c>
      <c r="G45" s="47"/>
      <c r="H45" s="47"/>
      <c r="I45" s="63" t="s">
        <v>77</v>
      </c>
      <c r="J45" s="49"/>
      <c r="K45" s="50"/>
    </row>
    <row r="46" spans="1:11" x14ac:dyDescent="0.2">
      <c r="A46" s="114"/>
      <c r="B46" s="62"/>
      <c r="C46" s="62"/>
      <c r="D46" s="49" t="s">
        <v>162</v>
      </c>
      <c r="E46" s="50"/>
      <c r="F46" s="48" t="s">
        <v>228</v>
      </c>
      <c r="G46" s="49"/>
      <c r="H46" s="50"/>
      <c r="I46" s="63" t="s">
        <v>77</v>
      </c>
      <c r="J46" s="49"/>
      <c r="K46" s="50"/>
    </row>
    <row r="47" spans="1:11" x14ac:dyDescent="0.2">
      <c r="A47" s="114"/>
      <c r="B47" s="62"/>
      <c r="C47" s="62"/>
      <c r="D47" s="49" t="s">
        <v>161</v>
      </c>
      <c r="E47" s="50"/>
      <c r="F47" s="48" t="s">
        <v>229</v>
      </c>
      <c r="G47" s="49"/>
      <c r="H47" s="50"/>
      <c r="I47" s="63" t="s">
        <v>77</v>
      </c>
      <c r="J47" s="49"/>
      <c r="K47" s="50"/>
    </row>
    <row r="49" spans="1:57" s="28" customFormat="1" x14ac:dyDescent="0.2">
      <c r="A49" s="28" t="s">
        <v>40</v>
      </c>
    </row>
    <row r="50" spans="1:57" x14ac:dyDescent="0.2">
      <c r="A50" t="s">
        <v>219</v>
      </c>
    </row>
    <row r="52" spans="1:57" s="28" customFormat="1" x14ac:dyDescent="0.2">
      <c r="A52" s="28" t="s">
        <v>41</v>
      </c>
    </row>
    <row r="53" spans="1:57" x14ac:dyDescent="0.2">
      <c r="A53" t="s">
        <v>221</v>
      </c>
    </row>
    <row r="57" spans="1:57" s="28" customFormat="1" x14ac:dyDescent="0.2">
      <c r="A57" s="28" t="s">
        <v>88</v>
      </c>
    </row>
    <row r="58" spans="1:57" x14ac:dyDescent="0.2">
      <c r="A58" t="s">
        <v>163</v>
      </c>
      <c r="G58" t="s">
        <v>164</v>
      </c>
      <c r="K58" t="s">
        <v>165</v>
      </c>
      <c r="O58" t="s">
        <v>166</v>
      </c>
      <c r="T58" t="s">
        <v>167</v>
      </c>
      <c r="Y58" t="s">
        <v>168</v>
      </c>
      <c r="AO58" t="s">
        <v>225</v>
      </c>
      <c r="AW58" t="s">
        <v>226</v>
      </c>
      <c r="BA58" t="s">
        <v>227</v>
      </c>
    </row>
    <row r="59" spans="1:57" x14ac:dyDescent="0.2">
      <c r="AH59" t="s">
        <v>177</v>
      </c>
    </row>
    <row r="60" spans="1:57" x14ac:dyDescent="0.2">
      <c r="AH60" t="s">
        <v>178</v>
      </c>
    </row>
    <row r="61" spans="1:57" x14ac:dyDescent="0.2">
      <c r="AH61" t="s">
        <v>179</v>
      </c>
      <c r="BE61">
        <v>6.4880000000000004</v>
      </c>
    </row>
    <row r="62" spans="1:57" x14ac:dyDescent="0.2">
      <c r="AH62" t="s">
        <v>180</v>
      </c>
      <c r="BE62">
        <v>9.9879999999999995</v>
      </c>
    </row>
    <row r="63" spans="1:57" ht="16" thickBot="1" x14ac:dyDescent="0.25">
      <c r="Y63" t="s">
        <v>173</v>
      </c>
      <c r="AH63" t="s">
        <v>181</v>
      </c>
      <c r="BE63" s="32">
        <f>BE62-BE61</f>
        <v>3.4999999999999991</v>
      </c>
    </row>
    <row r="64" spans="1:57" ht="16" thickTop="1" x14ac:dyDescent="0.2">
      <c r="Y64" t="s">
        <v>224</v>
      </c>
      <c r="AH64" t="s">
        <v>182</v>
      </c>
    </row>
    <row r="65" spans="34:36" x14ac:dyDescent="0.2">
      <c r="AH65" t="s">
        <v>183</v>
      </c>
    </row>
    <row r="66" spans="34:36" x14ac:dyDescent="0.2">
      <c r="AH66" t="s">
        <v>184</v>
      </c>
    </row>
    <row r="67" spans="34:36" x14ac:dyDescent="0.2">
      <c r="AH67" t="s">
        <v>185</v>
      </c>
      <c r="AI67" t="s">
        <v>186</v>
      </c>
      <c r="AJ67" t="s">
        <v>187</v>
      </c>
    </row>
    <row r="68" spans="34:36" x14ac:dyDescent="0.2">
      <c r="AJ68" t="s">
        <v>188</v>
      </c>
    </row>
    <row r="70" spans="34:36" x14ac:dyDescent="0.2">
      <c r="AH70" t="s">
        <v>189</v>
      </c>
    </row>
  </sheetData>
  <mergeCells count="115">
    <mergeCell ref="A41:A44"/>
    <mergeCell ref="B41:C44"/>
    <mergeCell ref="D44:E44"/>
    <mergeCell ref="F44:H44"/>
    <mergeCell ref="I44:K44"/>
    <mergeCell ref="A45:A47"/>
    <mergeCell ref="B45:C47"/>
    <mergeCell ref="D45:E45"/>
    <mergeCell ref="F45:H45"/>
    <mergeCell ref="I45:K45"/>
    <mergeCell ref="D46:E46"/>
    <mergeCell ref="F46:H46"/>
    <mergeCell ref="I46:K46"/>
    <mergeCell ref="D47:E47"/>
    <mergeCell ref="F47:H47"/>
    <mergeCell ref="I47:K47"/>
    <mergeCell ref="D42:E42"/>
    <mergeCell ref="F42:H42"/>
    <mergeCell ref="I42:K42"/>
    <mergeCell ref="D43:E43"/>
    <mergeCell ref="F43:H43"/>
    <mergeCell ref="I43:K43"/>
    <mergeCell ref="B8:D8"/>
    <mergeCell ref="G8:K8"/>
    <mergeCell ref="B9:D9"/>
    <mergeCell ref="G9:K9"/>
    <mergeCell ref="B10:D10"/>
    <mergeCell ref="G10:K10"/>
    <mergeCell ref="J6:K6"/>
    <mergeCell ref="A1:B1"/>
    <mergeCell ref="D1:E1"/>
    <mergeCell ref="F1:K1"/>
    <mergeCell ref="A2:B2"/>
    <mergeCell ref="D2:E2"/>
    <mergeCell ref="F2:G2"/>
    <mergeCell ref="H2:I2"/>
    <mergeCell ref="J2:K2"/>
    <mergeCell ref="A4:B4"/>
    <mergeCell ref="A6:B6"/>
    <mergeCell ref="D6:E6"/>
    <mergeCell ref="F6:G6"/>
    <mergeCell ref="H6:I6"/>
    <mergeCell ref="B14:D14"/>
    <mergeCell ref="G14:K14"/>
    <mergeCell ref="B16:E16"/>
    <mergeCell ref="A18:A19"/>
    <mergeCell ref="B18:C19"/>
    <mergeCell ref="D18:E19"/>
    <mergeCell ref="F18:H19"/>
    <mergeCell ref="I18:K19"/>
    <mergeCell ref="B11:D11"/>
    <mergeCell ref="G11:K11"/>
    <mergeCell ref="B12:D12"/>
    <mergeCell ref="G12:K12"/>
    <mergeCell ref="B13:D13"/>
    <mergeCell ref="G13:K13"/>
    <mergeCell ref="B22:C22"/>
    <mergeCell ref="D22:E22"/>
    <mergeCell ref="F22:H22"/>
    <mergeCell ref="I22:K22"/>
    <mergeCell ref="B23:C23"/>
    <mergeCell ref="D23:E23"/>
    <mergeCell ref="F23:H23"/>
    <mergeCell ref="I23:K23"/>
    <mergeCell ref="B20:C20"/>
    <mergeCell ref="D20:E20"/>
    <mergeCell ref="F20:H20"/>
    <mergeCell ref="I20:K20"/>
    <mergeCell ref="B21:C21"/>
    <mergeCell ref="D21:E21"/>
    <mergeCell ref="F21:H21"/>
    <mergeCell ref="I21:K21"/>
    <mergeCell ref="B25:E25"/>
    <mergeCell ref="A27:A28"/>
    <mergeCell ref="B27:C28"/>
    <mergeCell ref="D27:E28"/>
    <mergeCell ref="F27:H28"/>
    <mergeCell ref="B30:C30"/>
    <mergeCell ref="D30:E30"/>
    <mergeCell ref="F30:H30"/>
    <mergeCell ref="I30:K30"/>
    <mergeCell ref="B38:C38"/>
    <mergeCell ref="D38:E38"/>
    <mergeCell ref="F38:H38"/>
    <mergeCell ref="I38:K38"/>
    <mergeCell ref="B31:C31"/>
    <mergeCell ref="D31:E31"/>
    <mergeCell ref="F31:H31"/>
    <mergeCell ref="I31:K31"/>
    <mergeCell ref="I27:K28"/>
    <mergeCell ref="B29:C29"/>
    <mergeCell ref="D29:E29"/>
    <mergeCell ref="F29:H29"/>
    <mergeCell ref="I29:K29"/>
    <mergeCell ref="A36:A37"/>
    <mergeCell ref="B36:C37"/>
    <mergeCell ref="D36:E37"/>
    <mergeCell ref="F36:H37"/>
    <mergeCell ref="I36:K37"/>
    <mergeCell ref="B34:E34"/>
    <mergeCell ref="B32:C32"/>
    <mergeCell ref="D32:E32"/>
    <mergeCell ref="F32:H32"/>
    <mergeCell ref="I32:K32"/>
    <mergeCell ref="B40:C40"/>
    <mergeCell ref="D40:E40"/>
    <mergeCell ref="F40:H40"/>
    <mergeCell ref="I40:K40"/>
    <mergeCell ref="D41:E41"/>
    <mergeCell ref="F41:H41"/>
    <mergeCell ref="I41:K41"/>
    <mergeCell ref="B39:C39"/>
    <mergeCell ref="D39:E39"/>
    <mergeCell ref="F39:H39"/>
    <mergeCell ref="I39:K39"/>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29" operator="equal" id="{A32D8AD8-18F2-4B41-8AAC-04C1DC236FF7}">
            <xm:f>Started!$A$58</xm:f>
            <x14:dxf>
              <font>
                <color theme="0"/>
              </font>
              <fill>
                <patternFill>
                  <bgColor rgb="FF002060"/>
                </patternFill>
              </fill>
            </x14:dxf>
          </x14:cfRule>
          <x14:cfRule type="cellIs" priority="30" operator="equal" id="{227CD4C1-3B4E-074C-9102-5103BA148F82}">
            <xm:f>Started!$A$57</xm:f>
            <x14:dxf>
              <font>
                <color theme="1"/>
              </font>
              <fill>
                <patternFill>
                  <bgColor rgb="FFFFC000"/>
                </patternFill>
              </fill>
            </x14:dxf>
          </x14:cfRule>
          <x14:cfRule type="cellIs" priority="31" operator="equal" id="{7BAA949C-B846-0540-B1DD-8EF6BE30A771}">
            <xm:f>Started!$A$56</xm:f>
            <x14:dxf>
              <font>
                <color theme="1"/>
              </font>
              <fill>
                <patternFill>
                  <bgColor rgb="FFFF0000"/>
                </patternFill>
              </fill>
            </x14:dxf>
          </x14:cfRule>
          <x14:cfRule type="cellIs" priority="32" operator="equal" id="{CC3A3AE3-A344-214E-BB3A-F4E137998590}">
            <xm:f>Started!$A$55</xm:f>
            <x14:dxf>
              <font>
                <color theme="1"/>
              </font>
              <fill>
                <patternFill>
                  <bgColor rgb="FF00B050"/>
                </patternFill>
              </fill>
            </x14:dxf>
          </x14:cfRule>
          <xm:sqref>I45:K47</xm:sqref>
        </x14:conditionalFormatting>
        <x14:conditionalFormatting xmlns:xm="http://schemas.microsoft.com/office/excel/2006/main">
          <x14:cfRule type="cellIs" priority="25" operator="equal" id="{0AB072C8-3B77-ED4D-9937-5F96D60F3714}">
            <xm:f>Started!$A$58</xm:f>
            <x14:dxf>
              <font>
                <color theme="0"/>
              </font>
              <fill>
                <patternFill>
                  <bgColor rgb="FF002060"/>
                </patternFill>
              </fill>
            </x14:dxf>
          </x14:cfRule>
          <x14:cfRule type="cellIs" priority="26" operator="equal" id="{F480A078-162C-CE48-9C4C-8B2E784234C7}">
            <xm:f>Started!$A$57</xm:f>
            <x14:dxf>
              <font>
                <color theme="1"/>
              </font>
              <fill>
                <patternFill>
                  <bgColor rgb="FFFFC000"/>
                </patternFill>
              </fill>
            </x14:dxf>
          </x14:cfRule>
          <x14:cfRule type="cellIs" priority="27" operator="equal" id="{9C81D631-4844-E645-BA87-AD9C51DE6809}">
            <xm:f>Started!$A$56</xm:f>
            <x14:dxf>
              <font>
                <color theme="1"/>
              </font>
              <fill>
                <patternFill>
                  <bgColor rgb="FFFF0000"/>
                </patternFill>
              </fill>
            </x14:dxf>
          </x14:cfRule>
          <x14:cfRule type="cellIs" priority="28" operator="equal" id="{69266B0D-40D7-114E-B94B-5B13B0683A3D}">
            <xm:f>Started!$A$55</xm:f>
            <x14:dxf>
              <font>
                <color theme="1"/>
              </font>
              <fill>
                <patternFill>
                  <bgColor rgb="FF00B050"/>
                </patternFill>
              </fill>
            </x14:dxf>
          </x14:cfRule>
          <xm:sqref>I38:K44</xm:sqref>
        </x14:conditionalFormatting>
        <x14:conditionalFormatting xmlns:xm="http://schemas.microsoft.com/office/excel/2006/main">
          <x14:cfRule type="cellIs" priority="21" operator="equal" id="{E548BA98-18F3-024D-8404-974D1F3198DC}">
            <xm:f>Started!$A$58</xm:f>
            <x14:dxf>
              <font>
                <color theme="0"/>
              </font>
              <fill>
                <patternFill>
                  <bgColor rgb="FF002060"/>
                </patternFill>
              </fill>
            </x14:dxf>
          </x14:cfRule>
          <x14:cfRule type="cellIs" priority="22" operator="equal" id="{B20B0D7F-29E3-CD48-B5CA-D56F6D8B3ACA}">
            <xm:f>Started!$A$57</xm:f>
            <x14:dxf>
              <font>
                <color theme="1"/>
              </font>
              <fill>
                <patternFill>
                  <bgColor rgb="FFFFC000"/>
                </patternFill>
              </fill>
            </x14:dxf>
          </x14:cfRule>
          <x14:cfRule type="cellIs" priority="23" operator="equal" id="{1841B1CF-3CB9-1442-B76E-A95EC89E50D3}">
            <xm:f>Started!$A$56</xm:f>
            <x14:dxf>
              <font>
                <color theme="1"/>
              </font>
              <fill>
                <patternFill>
                  <bgColor rgb="FFFF0000"/>
                </patternFill>
              </fill>
            </x14:dxf>
          </x14:cfRule>
          <x14:cfRule type="cellIs" priority="24" operator="equal" id="{85EA7023-7EDB-4E43-BD8F-1C5EF14AB313}">
            <xm:f>Started!$A$55</xm:f>
            <x14:dxf>
              <font>
                <color theme="1"/>
              </font>
              <fill>
                <patternFill>
                  <bgColor rgb="FF00B050"/>
                </patternFill>
              </fill>
            </x14:dxf>
          </x14:cfRule>
          <xm:sqref>I20:K20</xm:sqref>
        </x14:conditionalFormatting>
        <x14:conditionalFormatting xmlns:xm="http://schemas.microsoft.com/office/excel/2006/main">
          <x14:cfRule type="cellIs" priority="17" operator="equal" id="{335F3123-2CD6-D249-9628-E2EE73584D3A}">
            <xm:f>Started!$A$58</xm:f>
            <x14:dxf>
              <font>
                <color theme="0"/>
              </font>
              <fill>
                <patternFill>
                  <bgColor rgb="FF002060"/>
                </patternFill>
              </fill>
            </x14:dxf>
          </x14:cfRule>
          <x14:cfRule type="cellIs" priority="18" operator="equal" id="{26A95EF9-6394-AE4A-B7C4-A3CEB81ED52B}">
            <xm:f>Started!$A$57</xm:f>
            <x14:dxf>
              <font>
                <color theme="1"/>
              </font>
              <fill>
                <patternFill>
                  <bgColor rgb="FFFFC000"/>
                </patternFill>
              </fill>
            </x14:dxf>
          </x14:cfRule>
          <x14:cfRule type="cellIs" priority="19" operator="equal" id="{14DD8D93-6246-5649-983A-8865E0D2DDA4}">
            <xm:f>Started!$A$56</xm:f>
            <x14:dxf>
              <font>
                <color theme="1"/>
              </font>
              <fill>
                <patternFill>
                  <bgColor rgb="FFFF0000"/>
                </patternFill>
              </fill>
            </x14:dxf>
          </x14:cfRule>
          <x14:cfRule type="cellIs" priority="20" operator="equal" id="{0D3D4789-CFE3-6C47-8A2C-5494B53189CA}">
            <xm:f>Started!$A$55</xm:f>
            <x14:dxf>
              <font>
                <color theme="1"/>
              </font>
              <fill>
                <patternFill>
                  <bgColor rgb="FF00B050"/>
                </patternFill>
              </fill>
            </x14:dxf>
          </x14:cfRule>
          <xm:sqref>I21:K21</xm:sqref>
        </x14:conditionalFormatting>
        <x14:conditionalFormatting xmlns:xm="http://schemas.microsoft.com/office/excel/2006/main">
          <x14:cfRule type="cellIs" priority="13" operator="equal" id="{72B316D6-0C1C-4546-B427-FC39085F4B81}">
            <xm:f>Started!$A$58</xm:f>
            <x14:dxf>
              <font>
                <color theme="0"/>
              </font>
              <fill>
                <patternFill>
                  <bgColor rgb="FF002060"/>
                </patternFill>
              </fill>
            </x14:dxf>
          </x14:cfRule>
          <x14:cfRule type="cellIs" priority="14" operator="equal" id="{4F11F421-84ED-8048-ACAB-AC56DADDFC1A}">
            <xm:f>Started!$A$57</xm:f>
            <x14:dxf>
              <font>
                <color theme="1"/>
              </font>
              <fill>
                <patternFill>
                  <bgColor rgb="FFFFC000"/>
                </patternFill>
              </fill>
            </x14:dxf>
          </x14:cfRule>
          <x14:cfRule type="cellIs" priority="15" operator="equal" id="{5B9805C5-EE66-C14F-8E69-ADACF5E502C8}">
            <xm:f>Started!$A$56</xm:f>
            <x14:dxf>
              <font>
                <color theme="1"/>
              </font>
              <fill>
                <patternFill>
                  <bgColor rgb="FFFF0000"/>
                </patternFill>
              </fill>
            </x14:dxf>
          </x14:cfRule>
          <x14:cfRule type="cellIs" priority="16" operator="equal" id="{9FBA45AA-694D-6D49-AA32-81E74ED13594}">
            <xm:f>Started!$A$55</xm:f>
            <x14:dxf>
              <font>
                <color theme="1"/>
              </font>
              <fill>
                <patternFill>
                  <bgColor rgb="FF00B050"/>
                </patternFill>
              </fill>
            </x14:dxf>
          </x14:cfRule>
          <xm:sqref>I22:K22</xm:sqref>
        </x14:conditionalFormatting>
        <x14:conditionalFormatting xmlns:xm="http://schemas.microsoft.com/office/excel/2006/main">
          <x14:cfRule type="cellIs" priority="9" operator="equal" id="{0CC7418C-A034-534C-B1BD-06F0A7CBA3DD}">
            <xm:f>Started!$A$58</xm:f>
            <x14:dxf>
              <font>
                <color theme="0"/>
              </font>
              <fill>
                <patternFill>
                  <bgColor rgb="FF002060"/>
                </patternFill>
              </fill>
            </x14:dxf>
          </x14:cfRule>
          <x14:cfRule type="cellIs" priority="10" operator="equal" id="{50960DD6-A5AC-A045-955F-DEE15EFE8DE1}">
            <xm:f>Started!$A$57</xm:f>
            <x14:dxf>
              <font>
                <color theme="1"/>
              </font>
              <fill>
                <patternFill>
                  <bgColor rgb="FFFFC000"/>
                </patternFill>
              </fill>
            </x14:dxf>
          </x14:cfRule>
          <x14:cfRule type="cellIs" priority="11" operator="equal" id="{6848AD74-F1E0-2747-ADE0-9657F34D2AB7}">
            <xm:f>Started!$A$56</xm:f>
            <x14:dxf>
              <font>
                <color theme="1"/>
              </font>
              <fill>
                <patternFill>
                  <bgColor rgb="FFFF0000"/>
                </patternFill>
              </fill>
            </x14:dxf>
          </x14:cfRule>
          <x14:cfRule type="cellIs" priority="12" operator="equal" id="{77BC655F-AAA2-8D40-8F02-B49F5658E0E4}">
            <xm:f>Started!$A$55</xm:f>
            <x14:dxf>
              <font>
                <color theme="1"/>
              </font>
              <fill>
                <patternFill>
                  <bgColor rgb="FF00B050"/>
                </patternFill>
              </fill>
            </x14:dxf>
          </x14:cfRule>
          <xm:sqref>I29:K29</xm:sqref>
        </x14:conditionalFormatting>
        <x14:conditionalFormatting xmlns:xm="http://schemas.microsoft.com/office/excel/2006/main">
          <x14:cfRule type="cellIs" priority="5" operator="equal" id="{DF134F1F-CFF3-E442-8CCC-FF3DA76B7427}">
            <xm:f>Started!$A$58</xm:f>
            <x14:dxf>
              <font>
                <color theme="0"/>
              </font>
              <fill>
                <patternFill>
                  <bgColor rgb="FF002060"/>
                </patternFill>
              </fill>
            </x14:dxf>
          </x14:cfRule>
          <x14:cfRule type="cellIs" priority="6" operator="equal" id="{98922CC1-EF5D-554A-8903-6F6AE8DFFAC1}">
            <xm:f>Started!$A$57</xm:f>
            <x14:dxf>
              <font>
                <color theme="1"/>
              </font>
              <fill>
                <patternFill>
                  <bgColor rgb="FFFFC000"/>
                </patternFill>
              </fill>
            </x14:dxf>
          </x14:cfRule>
          <x14:cfRule type="cellIs" priority="7" operator="equal" id="{E3C3AC76-E5A4-704C-9464-15C37BACC07A}">
            <xm:f>Started!$A$56</xm:f>
            <x14:dxf>
              <font>
                <color theme="1"/>
              </font>
              <fill>
                <patternFill>
                  <bgColor rgb="FFFF0000"/>
                </patternFill>
              </fill>
            </x14:dxf>
          </x14:cfRule>
          <x14:cfRule type="cellIs" priority="8" operator="equal" id="{F2CDFEC0-9CDA-B846-BCF5-66A4D3306811}">
            <xm:f>Started!$A$55</xm:f>
            <x14:dxf>
              <font>
                <color theme="1"/>
              </font>
              <fill>
                <patternFill>
                  <bgColor rgb="FF00B050"/>
                </patternFill>
              </fill>
            </x14:dxf>
          </x14:cfRule>
          <xm:sqref>I30:K30</xm:sqref>
        </x14:conditionalFormatting>
        <x14:conditionalFormatting xmlns:xm="http://schemas.microsoft.com/office/excel/2006/main">
          <x14:cfRule type="cellIs" priority="1" operator="equal" id="{DFD3641C-B5C4-B34C-930A-9C80DF274342}">
            <xm:f>Started!$A$58</xm:f>
            <x14:dxf>
              <font>
                <color theme="0"/>
              </font>
              <fill>
                <patternFill>
                  <bgColor rgb="FF002060"/>
                </patternFill>
              </fill>
            </x14:dxf>
          </x14:cfRule>
          <x14:cfRule type="cellIs" priority="2" operator="equal" id="{D9AEEE91-ADF2-5C4E-8BB8-BB82D28F89E7}">
            <xm:f>Started!$A$57</xm:f>
            <x14:dxf>
              <font>
                <color theme="1"/>
              </font>
              <fill>
                <patternFill>
                  <bgColor rgb="FFFFC000"/>
                </patternFill>
              </fill>
            </x14:dxf>
          </x14:cfRule>
          <x14:cfRule type="cellIs" priority="3" operator="equal" id="{D5930D80-A87D-9A40-AD59-BF22B51C40F5}">
            <xm:f>Started!$A$56</xm:f>
            <x14:dxf>
              <font>
                <color theme="1"/>
              </font>
              <fill>
                <patternFill>
                  <bgColor rgb="FFFF0000"/>
                </patternFill>
              </fill>
            </x14:dxf>
          </x14:cfRule>
          <x14:cfRule type="cellIs" priority="4" operator="equal" id="{B1BC434F-EA50-5443-97FB-9483274C6C1F}">
            <xm:f>Started!$A$55</xm:f>
            <x14:dxf>
              <font>
                <color theme="1"/>
              </font>
              <fill>
                <patternFill>
                  <bgColor rgb="FF00B050"/>
                </patternFill>
              </fill>
            </x14:dxf>
          </x14:cfRule>
          <xm:sqref>I31:K31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Started!$A$55:$A$58</xm:f>
          </x14:formula1>
          <xm:sqref>I38:K47 I20:K22 I29:K31</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X49"/>
  <sheetViews>
    <sheetView topLeftCell="A22" zoomScale="163" zoomScaleNormal="163" workbookViewId="0">
      <selection activeCell="C5" sqref="C5"/>
    </sheetView>
  </sheetViews>
  <sheetFormatPr baseColWidth="10" defaultColWidth="8.83203125" defaultRowHeight="15" x14ac:dyDescent="0.2"/>
  <cols>
    <col min="3" max="3" width="21" customWidth="1"/>
    <col min="5" max="5" width="19.1640625" customWidth="1"/>
  </cols>
  <sheetData>
    <row r="1" spans="1:12" x14ac:dyDescent="0.2">
      <c r="A1" s="75" t="s">
        <v>0</v>
      </c>
      <c r="B1" s="75"/>
      <c r="C1" s="1" t="s">
        <v>38</v>
      </c>
      <c r="D1" s="75" t="s">
        <v>1</v>
      </c>
      <c r="E1" s="75"/>
      <c r="F1" s="78" t="s">
        <v>2</v>
      </c>
      <c r="G1" s="78"/>
      <c r="H1" s="78"/>
      <c r="I1" s="78"/>
      <c r="J1" s="78"/>
      <c r="K1" s="78"/>
      <c r="L1" s="2"/>
    </row>
    <row r="2" spans="1:12" x14ac:dyDescent="0.2">
      <c r="A2" s="75" t="s">
        <v>3</v>
      </c>
      <c r="B2" s="75"/>
      <c r="C2" s="1" t="s">
        <v>4</v>
      </c>
      <c r="D2" s="75" t="s">
        <v>5</v>
      </c>
      <c r="E2" s="75"/>
      <c r="F2" s="78"/>
      <c r="G2" s="78"/>
      <c r="H2" s="79" t="s">
        <v>6</v>
      </c>
      <c r="I2" s="79"/>
      <c r="J2" s="80"/>
      <c r="K2" s="80"/>
      <c r="L2" s="2"/>
    </row>
    <row r="3" spans="1:12" x14ac:dyDescent="0.2">
      <c r="A3" s="3"/>
      <c r="B3" s="3"/>
      <c r="C3" s="3"/>
      <c r="D3" s="3"/>
      <c r="E3" s="4"/>
      <c r="F3" s="4"/>
      <c r="G3" s="4"/>
      <c r="H3" s="4"/>
      <c r="I3" s="4"/>
      <c r="J3" s="4"/>
      <c r="K3" s="4"/>
      <c r="L3" s="2"/>
    </row>
    <row r="4" spans="1:12" x14ac:dyDescent="0.2">
      <c r="A4" s="81" t="s">
        <v>7</v>
      </c>
      <c r="B4" s="81"/>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79" t="s">
        <v>8</v>
      </c>
      <c r="B6" s="79"/>
      <c r="C6" s="13" t="s">
        <v>39</v>
      </c>
      <c r="D6" s="79" t="s">
        <v>9</v>
      </c>
      <c r="E6" s="79"/>
      <c r="F6" s="82"/>
      <c r="G6" s="82"/>
      <c r="H6" s="79" t="s">
        <v>10</v>
      </c>
      <c r="I6" s="79"/>
      <c r="J6" s="77"/>
      <c r="K6" s="77"/>
      <c r="L6" s="2"/>
    </row>
    <row r="7" spans="1:12" x14ac:dyDescent="0.2">
      <c r="A7" s="8"/>
      <c r="B7" s="8"/>
      <c r="C7" s="8"/>
      <c r="D7" s="8"/>
      <c r="E7" s="6"/>
      <c r="F7" s="4"/>
      <c r="G7" s="4"/>
      <c r="H7" s="4"/>
      <c r="I7" s="4"/>
      <c r="J7" s="4"/>
      <c r="K7" s="4"/>
      <c r="L7" s="2"/>
    </row>
    <row r="8" spans="1:12" x14ac:dyDescent="0.2">
      <c r="A8" s="9" t="s">
        <v>11</v>
      </c>
      <c r="B8" s="74" t="s">
        <v>12</v>
      </c>
      <c r="C8" s="74"/>
      <c r="D8" s="74"/>
      <c r="E8" s="10"/>
      <c r="F8" s="11" t="s">
        <v>11</v>
      </c>
      <c r="G8" s="75" t="s">
        <v>13</v>
      </c>
      <c r="H8" s="75"/>
      <c r="I8" s="75"/>
      <c r="J8" s="75"/>
      <c r="K8" s="75"/>
      <c r="L8" s="2"/>
    </row>
    <row r="9" spans="1:12" x14ac:dyDescent="0.2">
      <c r="A9" s="12">
        <v>1</v>
      </c>
      <c r="B9" s="76" t="s">
        <v>14</v>
      </c>
      <c r="C9" s="76"/>
      <c r="D9" s="76"/>
      <c r="E9" s="3"/>
      <c r="F9" s="12">
        <v>1</v>
      </c>
      <c r="G9" s="73"/>
      <c r="H9" s="73"/>
      <c r="I9" s="73"/>
      <c r="J9" s="73"/>
      <c r="K9" s="73"/>
      <c r="L9" s="2"/>
    </row>
    <row r="10" spans="1:12" x14ac:dyDescent="0.2">
      <c r="A10" s="12">
        <v>2</v>
      </c>
      <c r="B10" s="46" t="s">
        <v>15</v>
      </c>
      <c r="C10" s="46"/>
      <c r="D10" s="46"/>
      <c r="E10" s="3"/>
      <c r="F10" s="12">
        <v>2</v>
      </c>
      <c r="G10" s="73"/>
      <c r="H10" s="73"/>
      <c r="I10" s="73"/>
      <c r="J10" s="73"/>
      <c r="K10" s="73"/>
      <c r="L10" s="2"/>
    </row>
    <row r="11" spans="1:12" x14ac:dyDescent="0.2">
      <c r="A11" s="12">
        <v>3</v>
      </c>
      <c r="B11" s="46" t="s">
        <v>16</v>
      </c>
      <c r="C11" s="46"/>
      <c r="D11" s="46"/>
      <c r="E11" s="3"/>
      <c r="F11" s="12">
        <v>3</v>
      </c>
      <c r="G11" s="73"/>
      <c r="H11" s="73"/>
      <c r="I11" s="73"/>
      <c r="J11" s="73"/>
      <c r="K11" s="73"/>
      <c r="L11" s="2"/>
    </row>
    <row r="12" spans="1:12" x14ac:dyDescent="0.2">
      <c r="A12" s="12">
        <v>4</v>
      </c>
      <c r="B12" s="46" t="s">
        <v>17</v>
      </c>
      <c r="C12" s="46"/>
      <c r="D12" s="46"/>
      <c r="E12" s="3"/>
      <c r="F12" s="12">
        <v>4</v>
      </c>
      <c r="G12" s="73"/>
      <c r="H12" s="73"/>
      <c r="I12" s="73"/>
      <c r="J12" s="73"/>
      <c r="K12" s="73"/>
      <c r="L12" s="2"/>
    </row>
    <row r="13" spans="1:12" ht="21.75" customHeight="1" x14ac:dyDescent="0.2">
      <c r="A13" s="12">
        <v>5</v>
      </c>
      <c r="B13" s="46" t="s">
        <v>18</v>
      </c>
      <c r="C13" s="46"/>
      <c r="D13" s="46"/>
      <c r="E13" s="3"/>
      <c r="F13" s="12"/>
      <c r="G13" s="70"/>
      <c r="H13" s="71"/>
      <c r="I13" s="71"/>
      <c r="J13" s="71"/>
      <c r="K13" s="72"/>
      <c r="L13" s="2"/>
    </row>
    <row r="14" spans="1:12" x14ac:dyDescent="0.2">
      <c r="A14" s="12">
        <v>6</v>
      </c>
      <c r="B14" s="48"/>
      <c r="C14" s="49"/>
      <c r="D14" s="50"/>
      <c r="E14" s="3"/>
      <c r="F14" s="12"/>
      <c r="G14" s="70"/>
      <c r="H14" s="71"/>
      <c r="I14" s="71"/>
      <c r="J14" s="71"/>
      <c r="K14" s="72"/>
      <c r="L14" s="2"/>
    </row>
    <row r="15" spans="1:12" x14ac:dyDescent="0.2">
      <c r="A15" s="3"/>
      <c r="B15" s="3"/>
      <c r="C15" s="3"/>
      <c r="D15" s="3"/>
      <c r="E15" s="3"/>
      <c r="F15" s="3"/>
      <c r="G15" s="3"/>
      <c r="H15" s="3"/>
      <c r="I15" s="3"/>
      <c r="J15" s="3"/>
      <c r="K15" s="3"/>
      <c r="L15" s="2"/>
    </row>
    <row r="16" spans="1:12" x14ac:dyDescent="0.2">
      <c r="A16" s="17" t="s">
        <v>68</v>
      </c>
      <c r="B16" s="111" t="s">
        <v>111</v>
      </c>
      <c r="C16" s="112"/>
      <c r="D16" s="112"/>
      <c r="E16" s="112"/>
      <c r="F16" s="4"/>
      <c r="G16" s="4"/>
      <c r="H16" s="4"/>
      <c r="I16" s="4"/>
      <c r="J16" s="4"/>
      <c r="K16" s="4"/>
      <c r="L16" s="2"/>
    </row>
    <row r="17" spans="1:50" x14ac:dyDescent="0.2">
      <c r="A17" s="2"/>
      <c r="B17" s="2"/>
      <c r="C17" s="2"/>
      <c r="D17" s="2"/>
      <c r="E17" s="2"/>
      <c r="F17" s="2"/>
      <c r="G17" s="2"/>
      <c r="H17" s="2"/>
      <c r="I17" s="2"/>
      <c r="J17" s="2"/>
      <c r="K17" s="2"/>
      <c r="L17" s="2"/>
    </row>
    <row r="18" spans="1:50" x14ac:dyDescent="0.2">
      <c r="A18" s="61" t="s">
        <v>19</v>
      </c>
      <c r="B18" s="61" t="s">
        <v>20</v>
      </c>
      <c r="C18" s="61"/>
      <c r="D18" s="66" t="s">
        <v>21</v>
      </c>
      <c r="E18" s="66"/>
      <c r="F18" s="61" t="s">
        <v>22</v>
      </c>
      <c r="G18" s="61"/>
      <c r="H18" s="61"/>
      <c r="I18" s="61" t="s">
        <v>23</v>
      </c>
      <c r="J18" s="61"/>
      <c r="K18" s="61"/>
      <c r="L18" s="2"/>
    </row>
    <row r="19" spans="1:50" x14ac:dyDescent="0.2">
      <c r="A19" s="61"/>
      <c r="B19" s="61"/>
      <c r="C19" s="61"/>
      <c r="D19" s="66"/>
      <c r="E19" s="66"/>
      <c r="F19" s="61"/>
      <c r="G19" s="61"/>
      <c r="H19" s="61"/>
      <c r="I19" s="61"/>
      <c r="J19" s="61"/>
      <c r="K19" s="61"/>
      <c r="L19" s="2"/>
    </row>
    <row r="20" spans="1:50" ht="42.75" customHeight="1" x14ac:dyDescent="0.2">
      <c r="A20" s="12">
        <v>1</v>
      </c>
      <c r="B20" s="46" t="s">
        <v>35</v>
      </c>
      <c r="C20" s="46"/>
      <c r="D20" s="46" t="s">
        <v>36</v>
      </c>
      <c r="E20" s="46"/>
      <c r="F20" s="48" t="b">
        <v>0</v>
      </c>
      <c r="G20" s="49"/>
      <c r="H20" s="92"/>
      <c r="I20" s="63" t="s">
        <v>77</v>
      </c>
      <c r="J20" s="49"/>
      <c r="K20" s="50"/>
      <c r="L20" s="2"/>
    </row>
    <row r="21" spans="1:50" ht="42.75" customHeight="1" x14ac:dyDescent="0.2">
      <c r="A21" s="12">
        <v>2</v>
      </c>
      <c r="B21" s="46" t="s">
        <v>112</v>
      </c>
      <c r="C21" s="46"/>
      <c r="D21" s="46" t="s">
        <v>113</v>
      </c>
      <c r="E21" s="46"/>
      <c r="F21" s="48" t="s">
        <v>267</v>
      </c>
      <c r="G21" s="49"/>
      <c r="H21" s="92"/>
      <c r="I21" s="63" t="s">
        <v>77</v>
      </c>
      <c r="J21" s="49"/>
      <c r="K21" s="50"/>
      <c r="L21" s="2"/>
    </row>
    <row r="22" spans="1:50" ht="44.25" customHeight="1" x14ac:dyDescent="0.2">
      <c r="A22" s="12">
        <v>3</v>
      </c>
      <c r="B22" s="115" t="s">
        <v>25</v>
      </c>
      <c r="C22" s="115"/>
      <c r="D22" s="116" t="s">
        <v>26</v>
      </c>
      <c r="E22" s="116"/>
      <c r="F22" s="94" t="s">
        <v>241</v>
      </c>
      <c r="G22" s="95"/>
      <c r="H22" s="113"/>
      <c r="I22" s="63" t="s">
        <v>77</v>
      </c>
      <c r="J22" s="49"/>
      <c r="K22" s="50"/>
      <c r="L22" s="2"/>
    </row>
    <row r="23" spans="1:50" x14ac:dyDescent="0.2">
      <c r="A23" s="41"/>
      <c r="B23" s="118"/>
      <c r="C23" s="119"/>
      <c r="D23" s="118"/>
      <c r="E23" s="119"/>
      <c r="F23" s="117"/>
      <c r="G23" s="47"/>
      <c r="H23" s="47"/>
      <c r="I23" s="47"/>
      <c r="J23" s="47"/>
      <c r="K23" s="47"/>
      <c r="L23" s="2"/>
    </row>
    <row r="24" spans="1:50" x14ac:dyDescent="0.2">
      <c r="A24" t="s">
        <v>261</v>
      </c>
    </row>
    <row r="25" spans="1:50" x14ac:dyDescent="0.2">
      <c r="A25" t="s">
        <v>232</v>
      </c>
      <c r="F25" t="s">
        <v>233</v>
      </c>
      <c r="J25" t="s">
        <v>234</v>
      </c>
      <c r="N25" t="s">
        <v>235</v>
      </c>
      <c r="R25" t="s">
        <v>236</v>
      </c>
      <c r="Y25" t="s">
        <v>237</v>
      </c>
      <c r="AG25" t="s">
        <v>238</v>
      </c>
      <c r="AL25" t="s">
        <v>239</v>
      </c>
      <c r="AQ25" t="s">
        <v>240</v>
      </c>
      <c r="AX25" t="s">
        <v>242</v>
      </c>
    </row>
    <row r="47" spans="1:1" x14ac:dyDescent="0.2">
      <c r="A47" t="s">
        <v>260</v>
      </c>
    </row>
    <row r="49" spans="1:30" x14ac:dyDescent="0.2">
      <c r="A49" t="s">
        <v>262</v>
      </c>
      <c r="F49" t="s">
        <v>263</v>
      </c>
      <c r="J49" t="s">
        <v>264</v>
      </c>
      <c r="N49" t="s">
        <v>214</v>
      </c>
      <c r="R49" t="s">
        <v>236</v>
      </c>
      <c r="Z49" t="s">
        <v>265</v>
      </c>
      <c r="AD49" t="s">
        <v>266</v>
      </c>
    </row>
  </sheetData>
  <mergeCells count="50">
    <mergeCell ref="J6:K6"/>
    <mergeCell ref="A1:B1"/>
    <mergeCell ref="D1:E1"/>
    <mergeCell ref="F1:K1"/>
    <mergeCell ref="A2:B2"/>
    <mergeCell ref="D2:E2"/>
    <mergeCell ref="F2:G2"/>
    <mergeCell ref="H2:I2"/>
    <mergeCell ref="J2:K2"/>
    <mergeCell ref="A4:B4"/>
    <mergeCell ref="A6:B6"/>
    <mergeCell ref="D6:E6"/>
    <mergeCell ref="F6:G6"/>
    <mergeCell ref="H6:I6"/>
    <mergeCell ref="B8:D8"/>
    <mergeCell ref="G8:K8"/>
    <mergeCell ref="B9:D9"/>
    <mergeCell ref="G9:K9"/>
    <mergeCell ref="B10:D10"/>
    <mergeCell ref="G10:K10"/>
    <mergeCell ref="B11:D11"/>
    <mergeCell ref="G11:K11"/>
    <mergeCell ref="B12:D12"/>
    <mergeCell ref="G12:K12"/>
    <mergeCell ref="B13:D13"/>
    <mergeCell ref="G13:K13"/>
    <mergeCell ref="B14:D14"/>
    <mergeCell ref="G14:K14"/>
    <mergeCell ref="B16:E16"/>
    <mergeCell ref="A18:A19"/>
    <mergeCell ref="B18:C19"/>
    <mergeCell ref="D18:E19"/>
    <mergeCell ref="F18:H19"/>
    <mergeCell ref="I18:K19"/>
    <mergeCell ref="B20:C20"/>
    <mergeCell ref="D20:E20"/>
    <mergeCell ref="F20:H20"/>
    <mergeCell ref="I20:K20"/>
    <mergeCell ref="B21:C21"/>
    <mergeCell ref="D21:E21"/>
    <mergeCell ref="F21:H21"/>
    <mergeCell ref="I21:K21"/>
    <mergeCell ref="F22:H22"/>
    <mergeCell ref="I22:K22"/>
    <mergeCell ref="B22:C22"/>
    <mergeCell ref="D22:E22"/>
    <mergeCell ref="F23:H23"/>
    <mergeCell ref="I23:K23"/>
    <mergeCell ref="B23:C23"/>
    <mergeCell ref="D23:E23"/>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9" operator="equal" id="{93014D39-DAA0-7245-8E18-67823024BAE1}">
            <xm:f>Started!$A$58</xm:f>
            <x14:dxf>
              <font>
                <color theme="0"/>
              </font>
              <fill>
                <patternFill>
                  <bgColor rgb="FF002060"/>
                </patternFill>
              </fill>
            </x14:dxf>
          </x14:cfRule>
          <x14:cfRule type="cellIs" priority="10" operator="equal" id="{2C41BBFE-594C-6647-B65C-740E6C4663D3}">
            <xm:f>Started!$A$57</xm:f>
            <x14:dxf>
              <font>
                <color theme="1"/>
              </font>
              <fill>
                <patternFill>
                  <bgColor rgb="FFFFC000"/>
                </patternFill>
              </fill>
            </x14:dxf>
          </x14:cfRule>
          <x14:cfRule type="cellIs" priority="11" operator="equal" id="{B43D5193-8BC5-2448-B99F-E221754A735C}">
            <xm:f>Started!$A$56</xm:f>
            <x14:dxf>
              <font>
                <color theme="1"/>
              </font>
              <fill>
                <patternFill>
                  <bgColor rgb="FFFF0000"/>
                </patternFill>
              </fill>
            </x14:dxf>
          </x14:cfRule>
          <x14:cfRule type="cellIs" priority="12" operator="equal" id="{852B5451-749F-9246-BDC2-578720CB1702}">
            <xm:f>Started!$A$55</xm:f>
            <x14:dxf>
              <font>
                <color theme="1"/>
              </font>
              <fill>
                <patternFill>
                  <bgColor rgb="FF00B050"/>
                </patternFill>
              </fill>
            </x14:dxf>
          </x14:cfRule>
          <xm:sqref>I20:K20</xm:sqref>
        </x14:conditionalFormatting>
        <x14:conditionalFormatting xmlns:xm="http://schemas.microsoft.com/office/excel/2006/main">
          <x14:cfRule type="cellIs" priority="5" operator="equal" id="{CAF706F2-B4A1-D743-8DA7-35514A12CA7E}">
            <xm:f>Started!$A$58</xm:f>
            <x14:dxf>
              <font>
                <color theme="0"/>
              </font>
              <fill>
                <patternFill>
                  <bgColor rgb="FF002060"/>
                </patternFill>
              </fill>
            </x14:dxf>
          </x14:cfRule>
          <x14:cfRule type="cellIs" priority="6" operator="equal" id="{AB9CB42B-EF6E-1744-89E9-125ACEDFF215}">
            <xm:f>Started!$A$57</xm:f>
            <x14:dxf>
              <font>
                <color theme="1"/>
              </font>
              <fill>
                <patternFill>
                  <bgColor rgb="FFFFC000"/>
                </patternFill>
              </fill>
            </x14:dxf>
          </x14:cfRule>
          <x14:cfRule type="cellIs" priority="7" operator="equal" id="{FF3AA8C3-8E9E-6346-A00F-C927AEA8E665}">
            <xm:f>Started!$A$56</xm:f>
            <x14:dxf>
              <font>
                <color theme="1"/>
              </font>
              <fill>
                <patternFill>
                  <bgColor rgb="FFFF0000"/>
                </patternFill>
              </fill>
            </x14:dxf>
          </x14:cfRule>
          <x14:cfRule type="cellIs" priority="8" operator="equal" id="{8767E176-C974-0B41-A3B4-0989FDC691CC}">
            <xm:f>Started!$A$55</xm:f>
            <x14:dxf>
              <font>
                <color theme="1"/>
              </font>
              <fill>
                <patternFill>
                  <bgColor rgb="FF00B050"/>
                </patternFill>
              </fill>
            </x14:dxf>
          </x14:cfRule>
          <xm:sqref>I21:K21</xm:sqref>
        </x14:conditionalFormatting>
        <x14:conditionalFormatting xmlns:xm="http://schemas.microsoft.com/office/excel/2006/main">
          <x14:cfRule type="cellIs" priority="1" operator="equal" id="{868C7F05-3082-B640-8C23-DF17DAD81B4D}">
            <xm:f>Started!$A$58</xm:f>
            <x14:dxf>
              <font>
                <color theme="0"/>
              </font>
              <fill>
                <patternFill>
                  <bgColor rgb="FF002060"/>
                </patternFill>
              </fill>
            </x14:dxf>
          </x14:cfRule>
          <x14:cfRule type="cellIs" priority="2" operator="equal" id="{3B3289F8-800F-154E-88C9-D6DD388A4D53}">
            <xm:f>Started!$A$57</xm:f>
            <x14:dxf>
              <font>
                <color theme="1"/>
              </font>
              <fill>
                <patternFill>
                  <bgColor rgb="FFFFC000"/>
                </patternFill>
              </fill>
            </x14:dxf>
          </x14:cfRule>
          <x14:cfRule type="cellIs" priority="3" operator="equal" id="{4BC9010D-6E42-164E-8661-0960F57B9232}">
            <xm:f>Started!$A$56</xm:f>
            <x14:dxf>
              <font>
                <color theme="1"/>
              </font>
              <fill>
                <patternFill>
                  <bgColor rgb="FFFF0000"/>
                </patternFill>
              </fill>
            </x14:dxf>
          </x14:cfRule>
          <x14:cfRule type="cellIs" priority="4" operator="equal" id="{09F4BD30-4DD8-1C4E-AA45-1BBD8C274FA1}">
            <xm:f>Started!$A$55</xm:f>
            <x14:dxf>
              <font>
                <color theme="1"/>
              </font>
              <fill>
                <patternFill>
                  <bgColor rgb="FF00B050"/>
                </patternFill>
              </fill>
            </x14:dxf>
          </x14:cfRule>
          <xm:sqref>I22:K22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Started!$A$55:$A$58</xm:f>
          </x14:formula1>
          <xm:sqref>I20:K22</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H176"/>
  <sheetViews>
    <sheetView tabSelected="1" topLeftCell="A33" zoomScale="163" zoomScaleNormal="163" workbookViewId="0">
      <selection activeCell="A16" sqref="A16:K36"/>
    </sheetView>
  </sheetViews>
  <sheetFormatPr baseColWidth="10" defaultColWidth="8.83203125" defaultRowHeight="15" x14ac:dyDescent="0.2"/>
  <cols>
    <col min="3" max="3" width="21" customWidth="1"/>
    <col min="5" max="5" width="19.1640625" customWidth="1"/>
    <col min="15" max="15" width="9.1640625" bestFit="1" customWidth="1"/>
    <col min="49" max="49" width="10.1640625" bestFit="1" customWidth="1"/>
    <col min="56" max="56" width="11.33203125" customWidth="1"/>
    <col min="57" max="57" width="9.33203125" bestFit="1" customWidth="1"/>
    <col min="77" max="77" width="11" customWidth="1"/>
    <col min="84" max="84" width="24.83203125" customWidth="1"/>
    <col min="85" max="85" width="14" customWidth="1"/>
  </cols>
  <sheetData>
    <row r="1" spans="1:12" x14ac:dyDescent="0.2">
      <c r="A1" s="75" t="s">
        <v>0</v>
      </c>
      <c r="B1" s="75"/>
      <c r="C1" s="1" t="s">
        <v>38</v>
      </c>
      <c r="D1" s="75" t="s">
        <v>1</v>
      </c>
      <c r="E1" s="75"/>
      <c r="F1" s="78" t="s">
        <v>2</v>
      </c>
      <c r="G1" s="78"/>
      <c r="H1" s="78"/>
      <c r="I1" s="78"/>
      <c r="J1" s="78"/>
      <c r="K1" s="78"/>
      <c r="L1" s="2"/>
    </row>
    <row r="2" spans="1:12" x14ac:dyDescent="0.2">
      <c r="A2" s="75" t="s">
        <v>3</v>
      </c>
      <c r="B2" s="75"/>
      <c r="C2" s="1" t="s">
        <v>4</v>
      </c>
      <c r="D2" s="75" t="s">
        <v>5</v>
      </c>
      <c r="E2" s="75"/>
      <c r="F2" s="78"/>
      <c r="G2" s="78"/>
      <c r="H2" s="79" t="s">
        <v>6</v>
      </c>
      <c r="I2" s="79"/>
      <c r="J2" s="80"/>
      <c r="K2" s="80"/>
      <c r="L2" s="2"/>
    </row>
    <row r="3" spans="1:12" x14ac:dyDescent="0.2">
      <c r="A3" s="3"/>
      <c r="B3" s="3"/>
      <c r="C3" s="3"/>
      <c r="D3" s="3"/>
      <c r="E3" s="4"/>
      <c r="F3" s="4"/>
      <c r="G3" s="4"/>
      <c r="H3" s="4"/>
      <c r="I3" s="4"/>
      <c r="J3" s="4"/>
      <c r="K3" s="4"/>
      <c r="L3" s="2"/>
    </row>
    <row r="4" spans="1:12" x14ac:dyDescent="0.2">
      <c r="A4" s="81" t="s">
        <v>7</v>
      </c>
      <c r="B4" s="81"/>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79" t="s">
        <v>8</v>
      </c>
      <c r="B6" s="79"/>
      <c r="C6" s="42" t="s">
        <v>39</v>
      </c>
      <c r="D6" s="79" t="s">
        <v>9</v>
      </c>
      <c r="E6" s="79"/>
      <c r="F6" s="82"/>
      <c r="G6" s="82"/>
      <c r="H6" s="79" t="s">
        <v>10</v>
      </c>
      <c r="I6" s="79"/>
      <c r="J6" s="77"/>
      <c r="K6" s="77"/>
      <c r="L6" s="2"/>
    </row>
    <row r="7" spans="1:12" x14ac:dyDescent="0.2">
      <c r="A7" s="8"/>
      <c r="B7" s="8"/>
      <c r="C7" s="8"/>
      <c r="D7" s="8"/>
      <c r="E7" s="6"/>
      <c r="F7" s="4"/>
      <c r="G7" s="4"/>
      <c r="H7" s="4"/>
      <c r="I7" s="4"/>
      <c r="J7" s="4"/>
      <c r="K7" s="4"/>
      <c r="L7" s="2"/>
    </row>
    <row r="8" spans="1:12" x14ac:dyDescent="0.2">
      <c r="A8" s="9" t="s">
        <v>11</v>
      </c>
      <c r="B8" s="74" t="s">
        <v>12</v>
      </c>
      <c r="C8" s="74"/>
      <c r="D8" s="74"/>
      <c r="E8" s="10"/>
      <c r="F8" s="11" t="s">
        <v>11</v>
      </c>
      <c r="G8" s="75" t="s">
        <v>13</v>
      </c>
      <c r="H8" s="75"/>
      <c r="I8" s="75"/>
      <c r="J8" s="75"/>
      <c r="K8" s="75"/>
      <c r="L8" s="2"/>
    </row>
    <row r="9" spans="1:12" x14ac:dyDescent="0.2">
      <c r="A9" s="12">
        <v>1</v>
      </c>
      <c r="B9" s="76" t="s">
        <v>14</v>
      </c>
      <c r="C9" s="76"/>
      <c r="D9" s="76"/>
      <c r="E9" s="3"/>
      <c r="F9" s="12">
        <v>1</v>
      </c>
      <c r="G9" s="73"/>
      <c r="H9" s="73"/>
      <c r="I9" s="73"/>
      <c r="J9" s="73"/>
      <c r="K9" s="73"/>
      <c r="L9" s="2"/>
    </row>
    <row r="10" spans="1:12" x14ac:dyDescent="0.2">
      <c r="A10" s="12">
        <v>2</v>
      </c>
      <c r="B10" s="46" t="s">
        <v>15</v>
      </c>
      <c r="C10" s="46"/>
      <c r="D10" s="46"/>
      <c r="E10" s="3"/>
      <c r="F10" s="12">
        <v>2</v>
      </c>
      <c r="G10" s="73"/>
      <c r="H10" s="73"/>
      <c r="I10" s="73"/>
      <c r="J10" s="73"/>
      <c r="K10" s="73"/>
      <c r="L10" s="2"/>
    </row>
    <row r="11" spans="1:12" x14ac:dyDescent="0.2">
      <c r="A11" s="12">
        <v>3</v>
      </c>
      <c r="B11" s="46" t="s">
        <v>16</v>
      </c>
      <c r="C11" s="46"/>
      <c r="D11" s="46"/>
      <c r="E11" s="3"/>
      <c r="F11" s="12">
        <v>3</v>
      </c>
      <c r="G11" s="73"/>
      <c r="H11" s="73"/>
      <c r="I11" s="73"/>
      <c r="J11" s="73"/>
      <c r="K11" s="73"/>
      <c r="L11" s="2"/>
    </row>
    <row r="12" spans="1:12" x14ac:dyDescent="0.2">
      <c r="A12" s="12">
        <v>4</v>
      </c>
      <c r="B12" s="46" t="s">
        <v>17</v>
      </c>
      <c r="C12" s="46"/>
      <c r="D12" s="46"/>
      <c r="E12" s="3"/>
      <c r="F12" s="12">
        <v>4</v>
      </c>
      <c r="G12" s="73"/>
      <c r="H12" s="73"/>
      <c r="I12" s="73"/>
      <c r="J12" s="73"/>
      <c r="K12" s="73"/>
      <c r="L12" s="2"/>
    </row>
    <row r="13" spans="1:12" ht="21.75" customHeight="1" x14ac:dyDescent="0.2">
      <c r="A13" s="12">
        <v>5</v>
      </c>
      <c r="B13" s="46" t="s">
        <v>18</v>
      </c>
      <c r="C13" s="46"/>
      <c r="D13" s="46"/>
      <c r="E13" s="3"/>
      <c r="F13" s="12"/>
      <c r="G13" s="70"/>
      <c r="H13" s="71"/>
      <c r="I13" s="71"/>
      <c r="J13" s="71"/>
      <c r="K13" s="72"/>
      <c r="L13" s="2"/>
    </row>
    <row r="14" spans="1:12" x14ac:dyDescent="0.2">
      <c r="A14" s="12">
        <v>6</v>
      </c>
      <c r="B14" s="48"/>
      <c r="C14" s="49"/>
      <c r="D14" s="50"/>
      <c r="E14" s="3"/>
      <c r="F14" s="12"/>
      <c r="G14" s="70"/>
      <c r="H14" s="71"/>
      <c r="I14" s="71"/>
      <c r="J14" s="71"/>
      <c r="K14" s="72"/>
      <c r="L14" s="2"/>
    </row>
    <row r="15" spans="1:12" x14ac:dyDescent="0.2">
      <c r="A15" s="3"/>
      <c r="B15" s="3"/>
      <c r="C15" s="3"/>
      <c r="D15" s="3"/>
      <c r="E15" s="3"/>
      <c r="F15" s="3"/>
      <c r="G15" s="3"/>
      <c r="H15" s="3"/>
      <c r="I15" s="3"/>
      <c r="J15" s="3"/>
      <c r="K15" s="3"/>
      <c r="L15" s="2"/>
    </row>
    <row r="16" spans="1:12" x14ac:dyDescent="0.2">
      <c r="A16" s="17" t="s">
        <v>41</v>
      </c>
      <c r="B16" s="111" t="s">
        <v>379</v>
      </c>
      <c r="C16" s="112"/>
      <c r="D16" s="112"/>
      <c r="E16" s="112"/>
      <c r="F16" s="4"/>
      <c r="G16" s="4"/>
      <c r="H16" s="4"/>
      <c r="I16" s="4"/>
      <c r="J16" s="4"/>
      <c r="K16" s="4"/>
      <c r="L16" s="2"/>
    </row>
    <row r="17" spans="1:15" x14ac:dyDescent="0.2">
      <c r="A17" s="2"/>
      <c r="B17" s="2"/>
      <c r="C17" s="2"/>
      <c r="D17" s="2"/>
      <c r="E17" s="2"/>
      <c r="F17" s="2"/>
      <c r="G17" s="2"/>
      <c r="H17" s="2"/>
      <c r="I17" s="2"/>
      <c r="J17" s="2"/>
      <c r="K17" s="2"/>
      <c r="L17" s="2"/>
    </row>
    <row r="18" spans="1:15" x14ac:dyDescent="0.2">
      <c r="A18" s="61" t="s">
        <v>19</v>
      </c>
      <c r="B18" s="61" t="s">
        <v>20</v>
      </c>
      <c r="C18" s="61"/>
      <c r="D18" s="66" t="s">
        <v>21</v>
      </c>
      <c r="E18" s="66"/>
      <c r="F18" s="61" t="s">
        <v>22</v>
      </c>
      <c r="G18" s="61"/>
      <c r="H18" s="61"/>
      <c r="I18" s="61" t="s">
        <v>23</v>
      </c>
      <c r="J18" s="61"/>
      <c r="K18" s="61"/>
      <c r="L18" s="2"/>
    </row>
    <row r="19" spans="1:15" x14ac:dyDescent="0.2">
      <c r="A19" s="61"/>
      <c r="B19" s="61"/>
      <c r="C19" s="61"/>
      <c r="D19" s="66"/>
      <c r="E19" s="66"/>
      <c r="F19" s="61"/>
      <c r="G19" s="61"/>
      <c r="H19" s="61"/>
      <c r="I19" s="61"/>
      <c r="J19" s="61"/>
      <c r="K19" s="61"/>
      <c r="L19" s="2"/>
    </row>
    <row r="20" spans="1:15" ht="42.75" customHeight="1" x14ac:dyDescent="0.2">
      <c r="A20" s="83">
        <v>1</v>
      </c>
      <c r="B20" s="86" t="s">
        <v>281</v>
      </c>
      <c r="C20" s="87"/>
      <c r="D20" s="46" t="s">
        <v>373</v>
      </c>
      <c r="E20" s="46"/>
      <c r="F20" s="48" t="s">
        <v>376</v>
      </c>
      <c r="G20" s="49"/>
      <c r="H20" s="92"/>
      <c r="I20" s="63" t="s">
        <v>77</v>
      </c>
      <c r="J20" s="49"/>
      <c r="K20" s="50"/>
      <c r="L20" s="2"/>
    </row>
    <row r="21" spans="1:15" ht="42.75" customHeight="1" x14ac:dyDescent="0.2">
      <c r="A21" s="84"/>
      <c r="B21" s="88"/>
      <c r="C21" s="89"/>
      <c r="D21" s="46" t="s">
        <v>374</v>
      </c>
      <c r="E21" s="46"/>
      <c r="F21" s="48" t="s">
        <v>376</v>
      </c>
      <c r="G21" s="49"/>
      <c r="H21" s="92"/>
      <c r="I21" s="63" t="s">
        <v>77</v>
      </c>
      <c r="J21" s="49"/>
      <c r="K21" s="50"/>
      <c r="L21" s="2"/>
    </row>
    <row r="22" spans="1:15" ht="42.75" customHeight="1" x14ac:dyDescent="0.2">
      <c r="A22" s="85"/>
      <c r="B22" s="90"/>
      <c r="C22" s="60"/>
      <c r="D22" s="46" t="s">
        <v>375</v>
      </c>
      <c r="E22" s="46"/>
      <c r="F22" s="48" t="s">
        <v>376</v>
      </c>
      <c r="G22" s="49"/>
      <c r="H22" s="92"/>
      <c r="I22" s="63" t="s">
        <v>77</v>
      </c>
      <c r="J22" s="49"/>
      <c r="K22" s="50"/>
      <c r="L22" s="2"/>
    </row>
    <row r="23" spans="1:15" ht="42.75" customHeight="1" x14ac:dyDescent="0.2">
      <c r="A23" s="12">
        <v>2</v>
      </c>
      <c r="B23" s="46" t="s">
        <v>280</v>
      </c>
      <c r="C23" s="46"/>
      <c r="D23" s="46" t="s">
        <v>268</v>
      </c>
      <c r="E23" s="46"/>
      <c r="F23" s="48" t="s">
        <v>372</v>
      </c>
      <c r="G23" s="49"/>
      <c r="H23" s="92"/>
      <c r="I23" s="63" t="s">
        <v>77</v>
      </c>
      <c r="J23" s="49"/>
      <c r="K23" s="50"/>
      <c r="L23" s="2"/>
    </row>
    <row r="24" spans="1:15" ht="42.75" customHeight="1" x14ac:dyDescent="0.2">
      <c r="A24" s="83">
        <v>3</v>
      </c>
      <c r="B24" s="86" t="s">
        <v>269</v>
      </c>
      <c r="C24" s="87"/>
      <c r="D24" s="46" t="s">
        <v>276</v>
      </c>
      <c r="E24" s="46"/>
      <c r="F24" s="48" t="s">
        <v>377</v>
      </c>
      <c r="G24" s="49"/>
      <c r="H24" s="92"/>
      <c r="I24" s="63" t="s">
        <v>77</v>
      </c>
      <c r="J24" s="49"/>
      <c r="K24" s="50"/>
      <c r="L24" s="2"/>
    </row>
    <row r="25" spans="1:15" ht="42.75" customHeight="1" x14ac:dyDescent="0.2">
      <c r="A25" s="84"/>
      <c r="B25" s="88"/>
      <c r="C25" s="89"/>
      <c r="D25" s="48" t="s">
        <v>270</v>
      </c>
      <c r="E25" s="50"/>
      <c r="F25" s="48" t="s">
        <v>302</v>
      </c>
      <c r="G25" s="49"/>
      <c r="H25" s="92"/>
      <c r="I25" s="63" t="s">
        <v>77</v>
      </c>
      <c r="J25" s="49"/>
      <c r="K25" s="50"/>
      <c r="L25" s="2"/>
    </row>
    <row r="26" spans="1:15" ht="42.75" customHeight="1" x14ac:dyDescent="0.2">
      <c r="A26" s="84"/>
      <c r="B26" s="88"/>
      <c r="C26" s="89"/>
      <c r="D26" s="48" t="s">
        <v>271</v>
      </c>
      <c r="E26" s="50"/>
      <c r="F26" s="48" t="s">
        <v>303</v>
      </c>
      <c r="G26" s="49"/>
      <c r="H26" s="92"/>
      <c r="I26" s="63" t="s">
        <v>77</v>
      </c>
      <c r="J26" s="49"/>
      <c r="K26" s="50"/>
      <c r="L26" s="2"/>
    </row>
    <row r="27" spans="1:15" ht="42.75" customHeight="1" x14ac:dyDescent="0.2">
      <c r="A27" s="84"/>
      <c r="B27" s="88"/>
      <c r="C27" s="89"/>
      <c r="D27" s="48" t="s">
        <v>272</v>
      </c>
      <c r="E27" s="50"/>
      <c r="F27" s="48" t="s">
        <v>381</v>
      </c>
      <c r="G27" s="49"/>
      <c r="H27" s="92"/>
      <c r="I27" s="63" t="s">
        <v>77</v>
      </c>
      <c r="J27" s="49"/>
      <c r="K27" s="50"/>
      <c r="L27" s="2"/>
    </row>
    <row r="28" spans="1:15" ht="26" customHeight="1" x14ac:dyDescent="0.2">
      <c r="A28" s="114">
        <v>4</v>
      </c>
      <c r="B28" s="120" t="s">
        <v>282</v>
      </c>
      <c r="C28" s="121"/>
      <c r="D28" s="126" t="s">
        <v>285</v>
      </c>
      <c r="E28" s="116"/>
      <c r="F28" s="127" t="s">
        <v>380</v>
      </c>
      <c r="G28" s="128"/>
      <c r="H28" s="129"/>
      <c r="I28" s="63" t="s">
        <v>77</v>
      </c>
      <c r="J28" s="49"/>
      <c r="K28" s="50"/>
      <c r="L28" s="2"/>
    </row>
    <row r="29" spans="1:15" ht="26" customHeight="1" x14ac:dyDescent="0.2">
      <c r="A29" s="114"/>
      <c r="B29" s="122"/>
      <c r="C29" s="123"/>
      <c r="D29" s="126" t="s">
        <v>273</v>
      </c>
      <c r="E29" s="116"/>
      <c r="F29" s="127" t="s">
        <v>310</v>
      </c>
      <c r="G29" s="128"/>
      <c r="H29" s="129"/>
      <c r="I29" s="63" t="s">
        <v>77</v>
      </c>
      <c r="J29" s="49"/>
      <c r="K29" s="50"/>
      <c r="L29" s="2"/>
    </row>
    <row r="30" spans="1:15" ht="27" customHeight="1" x14ac:dyDescent="0.2">
      <c r="A30" s="114"/>
      <c r="B30" s="124"/>
      <c r="C30" s="125"/>
      <c r="D30" s="54" t="s">
        <v>274</v>
      </c>
      <c r="E30" s="54"/>
      <c r="F30" s="117" t="s">
        <v>382</v>
      </c>
      <c r="G30" s="47"/>
      <c r="H30" s="47"/>
      <c r="I30" s="63" t="s">
        <v>77</v>
      </c>
      <c r="J30" s="49"/>
      <c r="K30" s="50"/>
      <c r="L30" s="2"/>
    </row>
    <row r="31" spans="1:15" ht="26" customHeight="1" x14ac:dyDescent="0.2">
      <c r="A31" s="114">
        <v>5</v>
      </c>
      <c r="B31" s="120" t="s">
        <v>283</v>
      </c>
      <c r="C31" s="121"/>
      <c r="D31" s="126" t="s">
        <v>285</v>
      </c>
      <c r="E31" s="116"/>
      <c r="F31" s="127" t="s">
        <v>380</v>
      </c>
      <c r="G31" s="128"/>
      <c r="H31" s="129"/>
      <c r="I31" s="63" t="s">
        <v>77</v>
      </c>
      <c r="J31" s="49"/>
      <c r="K31" s="50"/>
      <c r="L31" s="2"/>
    </row>
    <row r="32" spans="1:15" ht="26" customHeight="1" x14ac:dyDescent="0.2">
      <c r="A32" s="114"/>
      <c r="B32" s="122"/>
      <c r="C32" s="123"/>
      <c r="D32" s="126" t="s">
        <v>273</v>
      </c>
      <c r="E32" s="116"/>
      <c r="F32" s="127" t="s">
        <v>310</v>
      </c>
      <c r="G32" s="128"/>
      <c r="H32" s="129"/>
      <c r="I32" s="63" t="s">
        <v>77</v>
      </c>
      <c r="J32" s="49"/>
      <c r="K32" s="50"/>
      <c r="L32" s="2"/>
      <c r="N32">
        <v>100000000</v>
      </c>
      <c r="O32">
        <f>N32/3</f>
        <v>33333333.333333332</v>
      </c>
    </row>
    <row r="33" spans="1:15" ht="27" customHeight="1" x14ac:dyDescent="0.2">
      <c r="A33" s="114"/>
      <c r="B33" s="124"/>
      <c r="C33" s="125"/>
      <c r="D33" s="54" t="s">
        <v>274</v>
      </c>
      <c r="E33" s="54"/>
      <c r="F33" s="117" t="s">
        <v>382</v>
      </c>
      <c r="G33" s="47"/>
      <c r="H33" s="47"/>
      <c r="I33" s="63" t="s">
        <v>77</v>
      </c>
      <c r="J33" s="49"/>
      <c r="K33" s="50"/>
      <c r="L33" s="2"/>
      <c r="O33">
        <v>33333333.333333299</v>
      </c>
    </row>
    <row r="34" spans="1:15" ht="26" customHeight="1" x14ac:dyDescent="0.2">
      <c r="A34" s="114">
        <v>6</v>
      </c>
      <c r="B34" s="120" t="s">
        <v>284</v>
      </c>
      <c r="C34" s="121"/>
      <c r="D34" s="126" t="s">
        <v>285</v>
      </c>
      <c r="E34" s="116"/>
      <c r="F34" s="127" t="s">
        <v>380</v>
      </c>
      <c r="G34" s="128"/>
      <c r="H34" s="129"/>
      <c r="I34" s="63" t="s">
        <v>77</v>
      </c>
      <c r="J34" s="49"/>
      <c r="K34" s="50"/>
      <c r="L34" s="2"/>
    </row>
    <row r="35" spans="1:15" ht="26" customHeight="1" x14ac:dyDescent="0.2">
      <c r="A35" s="114"/>
      <c r="B35" s="122"/>
      <c r="C35" s="123"/>
      <c r="D35" s="126" t="s">
        <v>273</v>
      </c>
      <c r="E35" s="116"/>
      <c r="F35" s="127" t="s">
        <v>310</v>
      </c>
      <c r="G35" s="128"/>
      <c r="H35" s="129"/>
      <c r="I35" s="63" t="s">
        <v>77</v>
      </c>
      <c r="J35" s="49"/>
      <c r="K35" s="50"/>
      <c r="L35" s="2"/>
    </row>
    <row r="36" spans="1:15" ht="27" customHeight="1" x14ac:dyDescent="0.2">
      <c r="A36" s="114"/>
      <c r="B36" s="124"/>
      <c r="C36" s="125"/>
      <c r="D36" s="54" t="s">
        <v>274</v>
      </c>
      <c r="E36" s="54"/>
      <c r="F36" s="117" t="s">
        <v>382</v>
      </c>
      <c r="G36" s="47"/>
      <c r="H36" s="47"/>
      <c r="I36" s="63" t="s">
        <v>77</v>
      </c>
      <c r="J36" s="49"/>
      <c r="K36" s="50"/>
      <c r="L36" s="2"/>
    </row>
    <row r="37" spans="1:15" ht="27" customHeight="1" x14ac:dyDescent="0.2">
      <c r="A37" s="35"/>
      <c r="B37" s="36"/>
      <c r="C37" s="36"/>
      <c r="D37" s="130"/>
      <c r="E37" s="130"/>
      <c r="F37" s="131"/>
      <c r="G37" s="131"/>
      <c r="H37" s="131"/>
      <c r="I37" s="36"/>
      <c r="J37" s="36"/>
      <c r="K37" s="36"/>
      <c r="L37" s="2"/>
    </row>
    <row r="38" spans="1:15" x14ac:dyDescent="0.2">
      <c r="A38" s="17" t="s">
        <v>40</v>
      </c>
      <c r="B38" s="111" t="s">
        <v>371</v>
      </c>
      <c r="C38" s="112"/>
      <c r="D38" s="112"/>
      <c r="E38" s="112"/>
      <c r="F38" s="4"/>
      <c r="G38" s="4"/>
      <c r="H38" s="4"/>
      <c r="I38" s="4"/>
      <c r="J38" s="4"/>
      <c r="K38" s="4"/>
      <c r="L38" s="2"/>
    </row>
    <row r="39" spans="1:15" x14ac:dyDescent="0.2">
      <c r="A39" s="2"/>
      <c r="B39" s="2"/>
      <c r="C39" s="2"/>
      <c r="D39" s="2"/>
      <c r="E39" s="2"/>
      <c r="F39" s="2"/>
      <c r="G39" s="2"/>
      <c r="H39" s="2"/>
      <c r="I39" s="2"/>
      <c r="J39" s="2"/>
      <c r="K39" s="2"/>
      <c r="L39" s="2"/>
    </row>
    <row r="40" spans="1:15" x14ac:dyDescent="0.2">
      <c r="A40" s="61" t="s">
        <v>19</v>
      </c>
      <c r="B40" s="61" t="s">
        <v>20</v>
      </c>
      <c r="C40" s="61"/>
      <c r="D40" s="66" t="s">
        <v>21</v>
      </c>
      <c r="E40" s="66"/>
      <c r="F40" s="61" t="s">
        <v>22</v>
      </c>
      <c r="G40" s="61"/>
      <c r="H40" s="61"/>
      <c r="I40" s="61" t="s">
        <v>23</v>
      </c>
      <c r="J40" s="61"/>
      <c r="K40" s="61"/>
      <c r="L40" s="2"/>
    </row>
    <row r="41" spans="1:15" x14ac:dyDescent="0.2">
      <c r="A41" s="61"/>
      <c r="B41" s="61"/>
      <c r="C41" s="61"/>
      <c r="D41" s="66"/>
      <c r="E41" s="66"/>
      <c r="F41" s="61"/>
      <c r="G41" s="61"/>
      <c r="H41" s="61"/>
      <c r="I41" s="61"/>
      <c r="J41" s="61"/>
      <c r="K41" s="61"/>
      <c r="L41" s="2"/>
    </row>
    <row r="42" spans="1:15" ht="42.75" customHeight="1" x14ac:dyDescent="0.2">
      <c r="A42" s="83">
        <v>1</v>
      </c>
      <c r="B42" s="86" t="s">
        <v>281</v>
      </c>
      <c r="C42" s="87"/>
      <c r="D42" s="46" t="s">
        <v>286</v>
      </c>
      <c r="E42" s="46"/>
      <c r="F42" s="48" t="s">
        <v>289</v>
      </c>
      <c r="G42" s="49"/>
      <c r="H42" s="92"/>
      <c r="I42" s="63" t="s">
        <v>77</v>
      </c>
      <c r="J42" s="49"/>
      <c r="K42" s="50"/>
      <c r="L42" s="2"/>
    </row>
    <row r="43" spans="1:15" ht="42.75" customHeight="1" x14ac:dyDescent="0.2">
      <c r="A43" s="84"/>
      <c r="B43" s="88"/>
      <c r="C43" s="89"/>
      <c r="D43" s="46" t="s">
        <v>287</v>
      </c>
      <c r="E43" s="46"/>
      <c r="F43" s="48" t="s">
        <v>289</v>
      </c>
      <c r="G43" s="49"/>
      <c r="H43" s="92"/>
      <c r="I43" s="63" t="s">
        <v>77</v>
      </c>
      <c r="J43" s="49"/>
      <c r="K43" s="50"/>
      <c r="L43" s="2"/>
    </row>
    <row r="44" spans="1:15" ht="42.75" customHeight="1" x14ac:dyDescent="0.2">
      <c r="A44" s="85"/>
      <c r="B44" s="90"/>
      <c r="C44" s="60"/>
      <c r="D44" s="46" t="s">
        <v>288</v>
      </c>
      <c r="E44" s="46"/>
      <c r="F44" s="48" t="s">
        <v>289</v>
      </c>
      <c r="G44" s="49"/>
      <c r="H44" s="92"/>
      <c r="I44" s="63" t="s">
        <v>77</v>
      </c>
      <c r="J44" s="49"/>
      <c r="K44" s="50"/>
      <c r="L44" s="2"/>
    </row>
    <row r="45" spans="1:15" ht="42.75" customHeight="1" x14ac:dyDescent="0.2">
      <c r="A45" s="12">
        <v>2</v>
      </c>
      <c r="B45" s="46" t="s">
        <v>280</v>
      </c>
      <c r="C45" s="46"/>
      <c r="D45" s="46" t="s">
        <v>268</v>
      </c>
      <c r="E45" s="46"/>
      <c r="F45" s="48" t="s">
        <v>300</v>
      </c>
      <c r="G45" s="49"/>
      <c r="H45" s="92"/>
      <c r="I45" s="63" t="s">
        <v>78</v>
      </c>
      <c r="J45" s="49"/>
      <c r="K45" s="50"/>
      <c r="L45" s="2"/>
    </row>
    <row r="46" spans="1:15" ht="42.75" customHeight="1" x14ac:dyDescent="0.2">
      <c r="A46" s="83">
        <v>3</v>
      </c>
      <c r="B46" s="86" t="s">
        <v>269</v>
      </c>
      <c r="C46" s="87"/>
      <c r="D46" s="46" t="s">
        <v>276</v>
      </c>
      <c r="E46" s="46"/>
      <c r="F46" s="48" t="s">
        <v>301</v>
      </c>
      <c r="G46" s="49"/>
      <c r="H46" s="92"/>
      <c r="I46" s="63" t="s">
        <v>78</v>
      </c>
      <c r="J46" s="49"/>
      <c r="K46" s="50"/>
      <c r="L46" s="2"/>
    </row>
    <row r="47" spans="1:15" ht="42.75" customHeight="1" x14ac:dyDescent="0.2">
      <c r="A47" s="84"/>
      <c r="B47" s="88"/>
      <c r="C47" s="89"/>
      <c r="D47" s="48" t="s">
        <v>270</v>
      </c>
      <c r="E47" s="50"/>
      <c r="F47" s="48" t="s">
        <v>302</v>
      </c>
      <c r="G47" s="49"/>
      <c r="H47" s="92"/>
      <c r="I47" s="63" t="s">
        <v>77</v>
      </c>
      <c r="J47" s="49"/>
      <c r="K47" s="50"/>
      <c r="L47" s="2"/>
    </row>
    <row r="48" spans="1:15" ht="42.75" customHeight="1" x14ac:dyDescent="0.2">
      <c r="A48" s="84"/>
      <c r="B48" s="88"/>
      <c r="C48" s="89"/>
      <c r="D48" s="48" t="s">
        <v>271</v>
      </c>
      <c r="E48" s="50"/>
      <c r="F48" s="48" t="s">
        <v>303</v>
      </c>
      <c r="G48" s="49"/>
      <c r="H48" s="92"/>
      <c r="I48" s="63" t="s">
        <v>78</v>
      </c>
      <c r="J48" s="49"/>
      <c r="K48" s="50"/>
      <c r="L48" s="2"/>
    </row>
    <row r="49" spans="1:112" ht="42.75" customHeight="1" x14ac:dyDescent="0.2">
      <c r="A49" s="84"/>
      <c r="B49" s="88"/>
      <c r="C49" s="89"/>
      <c r="D49" s="48" t="s">
        <v>272</v>
      </c>
      <c r="E49" s="50"/>
      <c r="F49" s="48" t="s">
        <v>304</v>
      </c>
      <c r="G49" s="49"/>
      <c r="H49" s="92"/>
      <c r="I49" s="63" t="s">
        <v>78</v>
      </c>
      <c r="J49" s="49"/>
      <c r="K49" s="50"/>
      <c r="L49" s="2"/>
    </row>
    <row r="50" spans="1:112" ht="26" customHeight="1" x14ac:dyDescent="0.2">
      <c r="A50" s="114">
        <v>4</v>
      </c>
      <c r="B50" s="120" t="s">
        <v>282</v>
      </c>
      <c r="C50" s="121"/>
      <c r="D50" s="126" t="s">
        <v>285</v>
      </c>
      <c r="E50" s="116"/>
      <c r="F50" s="127" t="s">
        <v>309</v>
      </c>
      <c r="G50" s="128"/>
      <c r="H50" s="129"/>
      <c r="I50" s="63" t="s">
        <v>78</v>
      </c>
      <c r="J50" s="49"/>
      <c r="K50" s="50"/>
      <c r="L50" s="2"/>
    </row>
    <row r="51" spans="1:112" ht="26" customHeight="1" x14ac:dyDescent="0.2">
      <c r="A51" s="114"/>
      <c r="B51" s="122"/>
      <c r="C51" s="123"/>
      <c r="D51" s="126" t="s">
        <v>273</v>
      </c>
      <c r="E51" s="116"/>
      <c r="F51" s="127" t="s">
        <v>310</v>
      </c>
      <c r="G51" s="128"/>
      <c r="H51" s="129"/>
      <c r="I51" s="63" t="s">
        <v>77</v>
      </c>
      <c r="J51" s="49"/>
      <c r="K51" s="50"/>
      <c r="L51" s="2"/>
    </row>
    <row r="52" spans="1:112" ht="27" customHeight="1" x14ac:dyDescent="0.2">
      <c r="A52" s="114"/>
      <c r="B52" s="124"/>
      <c r="C52" s="125"/>
      <c r="D52" s="54" t="s">
        <v>274</v>
      </c>
      <c r="E52" s="54"/>
      <c r="F52" s="117" t="s">
        <v>311</v>
      </c>
      <c r="G52" s="47"/>
      <c r="H52" s="47"/>
      <c r="I52" s="63" t="s">
        <v>78</v>
      </c>
      <c r="J52" s="49"/>
      <c r="K52" s="50"/>
      <c r="L52" s="2"/>
    </row>
    <row r="53" spans="1:112" ht="26" customHeight="1" x14ac:dyDescent="0.2">
      <c r="A53" s="114">
        <v>5</v>
      </c>
      <c r="B53" s="120" t="s">
        <v>283</v>
      </c>
      <c r="C53" s="121"/>
      <c r="D53" s="126" t="s">
        <v>285</v>
      </c>
      <c r="E53" s="116"/>
      <c r="F53" s="127" t="s">
        <v>309</v>
      </c>
      <c r="G53" s="128"/>
      <c r="H53" s="129"/>
      <c r="I53" s="63" t="s">
        <v>78</v>
      </c>
      <c r="J53" s="49"/>
      <c r="K53" s="50"/>
      <c r="L53" s="2"/>
    </row>
    <row r="54" spans="1:112" ht="26" customHeight="1" x14ac:dyDescent="0.2">
      <c r="A54" s="114"/>
      <c r="B54" s="122"/>
      <c r="C54" s="123"/>
      <c r="D54" s="126" t="s">
        <v>273</v>
      </c>
      <c r="E54" s="116"/>
      <c r="F54" s="127" t="s">
        <v>310</v>
      </c>
      <c r="G54" s="128"/>
      <c r="H54" s="129"/>
      <c r="I54" s="63" t="s">
        <v>77</v>
      </c>
      <c r="J54" s="49"/>
      <c r="K54" s="50"/>
      <c r="L54" s="2"/>
      <c r="N54">
        <v>100000000</v>
      </c>
      <c r="O54">
        <f>N54/3</f>
        <v>33333333.333333332</v>
      </c>
    </row>
    <row r="55" spans="1:112" ht="27" customHeight="1" x14ac:dyDescent="0.2">
      <c r="A55" s="114"/>
      <c r="B55" s="124"/>
      <c r="C55" s="125"/>
      <c r="D55" s="54" t="s">
        <v>274</v>
      </c>
      <c r="E55" s="54"/>
      <c r="F55" s="117" t="s">
        <v>311</v>
      </c>
      <c r="G55" s="47"/>
      <c r="H55" s="47"/>
      <c r="I55" s="63" t="s">
        <v>78</v>
      </c>
      <c r="J55" s="49"/>
      <c r="K55" s="50"/>
      <c r="L55" s="2"/>
      <c r="O55">
        <v>33333333.333333299</v>
      </c>
    </row>
    <row r="56" spans="1:112" ht="26" customHeight="1" x14ac:dyDescent="0.2">
      <c r="A56" s="114">
        <v>6</v>
      </c>
      <c r="B56" s="120" t="s">
        <v>284</v>
      </c>
      <c r="C56" s="121"/>
      <c r="D56" s="126" t="s">
        <v>285</v>
      </c>
      <c r="E56" s="116"/>
      <c r="F56" s="127" t="s">
        <v>309</v>
      </c>
      <c r="G56" s="128"/>
      <c r="H56" s="129"/>
      <c r="I56" s="63" t="s">
        <v>78</v>
      </c>
      <c r="J56" s="49"/>
      <c r="K56" s="50"/>
      <c r="L56" s="2"/>
    </row>
    <row r="57" spans="1:112" ht="26" customHeight="1" x14ac:dyDescent="0.2">
      <c r="A57" s="114"/>
      <c r="B57" s="122"/>
      <c r="C57" s="123"/>
      <c r="D57" s="126" t="s">
        <v>273</v>
      </c>
      <c r="E57" s="116"/>
      <c r="F57" s="127" t="s">
        <v>310</v>
      </c>
      <c r="G57" s="128"/>
      <c r="H57" s="129"/>
      <c r="I57" s="63" t="s">
        <v>77</v>
      </c>
      <c r="J57" s="49"/>
      <c r="K57" s="50"/>
      <c r="L57" s="2"/>
    </row>
    <row r="58" spans="1:112" ht="27" customHeight="1" x14ac:dyDescent="0.2">
      <c r="A58" s="114"/>
      <c r="B58" s="124"/>
      <c r="C58" s="125"/>
      <c r="D58" s="54" t="s">
        <v>274</v>
      </c>
      <c r="E58" s="54"/>
      <c r="F58" s="117" t="s">
        <v>311</v>
      </c>
      <c r="G58" s="47"/>
      <c r="H58" s="47"/>
      <c r="I58" s="63" t="s">
        <v>78</v>
      </c>
      <c r="J58" s="49"/>
      <c r="K58" s="50"/>
      <c r="L58" s="2"/>
    </row>
    <row r="60" spans="1:112" s="45" customFormat="1" x14ac:dyDescent="0.2">
      <c r="A60" s="45" t="s">
        <v>320</v>
      </c>
    </row>
    <row r="61" spans="1:112" x14ac:dyDescent="0.2">
      <c r="A61" t="s">
        <v>275</v>
      </c>
      <c r="F61" t="s">
        <v>277</v>
      </c>
      <c r="J61" t="s">
        <v>278</v>
      </c>
      <c r="N61" t="s">
        <v>279</v>
      </c>
      <c r="S61" t="s">
        <v>290</v>
      </c>
      <c r="W61" t="s">
        <v>292</v>
      </c>
      <c r="AA61" t="s">
        <v>291</v>
      </c>
      <c r="AG61" t="s">
        <v>293</v>
      </c>
      <c r="AK61" t="s">
        <v>294</v>
      </c>
      <c r="AO61" t="s">
        <v>295</v>
      </c>
      <c r="AU61" t="s">
        <v>298</v>
      </c>
      <c r="BA61" t="s">
        <v>305</v>
      </c>
      <c r="BE61" t="s">
        <v>306</v>
      </c>
      <c r="BK61" t="s">
        <v>307</v>
      </c>
      <c r="BP61" t="s">
        <v>308</v>
      </c>
      <c r="CA61" t="s">
        <v>312</v>
      </c>
      <c r="CE61" t="s">
        <v>313</v>
      </c>
      <c r="CK61" t="s">
        <v>314</v>
      </c>
      <c r="CO61" t="s">
        <v>315</v>
      </c>
      <c r="CS61" t="s">
        <v>316</v>
      </c>
      <c r="CW61" t="s">
        <v>317</v>
      </c>
      <c r="DD61" t="s">
        <v>318</v>
      </c>
      <c r="DH61" t="s">
        <v>319</v>
      </c>
    </row>
    <row r="68" spans="41:47" x14ac:dyDescent="0.2">
      <c r="AO68" t="s">
        <v>296</v>
      </c>
    </row>
    <row r="72" spans="41:47" x14ac:dyDescent="0.2">
      <c r="AU72" t="s">
        <v>299</v>
      </c>
    </row>
    <row r="74" spans="41:47" x14ac:dyDescent="0.2">
      <c r="AO74" t="s">
        <v>297</v>
      </c>
    </row>
    <row r="82" spans="1:48" s="45" customFormat="1" x14ac:dyDescent="0.2">
      <c r="A82" s="45" t="s">
        <v>321</v>
      </c>
    </row>
    <row r="83" spans="1:48" x14ac:dyDescent="0.2">
      <c r="A83" t="s">
        <v>322</v>
      </c>
      <c r="F83" t="s">
        <v>323</v>
      </c>
      <c r="N83" t="s">
        <v>324</v>
      </c>
      <c r="V83" t="s">
        <v>325</v>
      </c>
      <c r="AA83" t="s">
        <v>326</v>
      </c>
      <c r="AE83" t="s">
        <v>327</v>
      </c>
      <c r="AO83" t="s">
        <v>329</v>
      </c>
      <c r="AV83" t="s">
        <v>332</v>
      </c>
    </row>
    <row r="85" spans="1:48" x14ac:dyDescent="0.2">
      <c r="AO85" t="s">
        <v>330</v>
      </c>
    </row>
    <row r="88" spans="1:48" x14ac:dyDescent="0.2">
      <c r="AE88" t="s">
        <v>328</v>
      </c>
    </row>
    <row r="92" spans="1:48" x14ac:dyDescent="0.2">
      <c r="AO92" t="s">
        <v>331</v>
      </c>
    </row>
    <row r="106" spans="1:14" s="45" customFormat="1" x14ac:dyDescent="0.2">
      <c r="A106" s="45" t="s">
        <v>333</v>
      </c>
    </row>
    <row r="107" spans="1:14" x14ac:dyDescent="0.2">
      <c r="A107" t="s">
        <v>334</v>
      </c>
      <c r="F107" t="s">
        <v>337</v>
      </c>
      <c r="N107" t="s">
        <v>339</v>
      </c>
    </row>
    <row r="108" spans="1:14" x14ac:dyDescent="0.2">
      <c r="A108" t="s">
        <v>335</v>
      </c>
    </row>
    <row r="116" spans="1:6" x14ac:dyDescent="0.2">
      <c r="A116" t="s">
        <v>336</v>
      </c>
      <c r="F116" t="s">
        <v>338</v>
      </c>
    </row>
    <row r="126" spans="1:6" s="45" customFormat="1" x14ac:dyDescent="0.2">
      <c r="A126" s="45" t="s">
        <v>340</v>
      </c>
    </row>
    <row r="127" spans="1:6" x14ac:dyDescent="0.2">
      <c r="A127" t="s">
        <v>341</v>
      </c>
      <c r="D127" t="s">
        <v>342</v>
      </c>
    </row>
    <row r="135" spans="4:4" x14ac:dyDescent="0.2">
      <c r="D135" t="s">
        <v>343</v>
      </c>
    </row>
    <row r="145" spans="1:87" s="45" customFormat="1" x14ac:dyDescent="0.2">
      <c r="A145" s="45" t="s">
        <v>344</v>
      </c>
    </row>
    <row r="146" spans="1:87" x14ac:dyDescent="0.2">
      <c r="A146" t="s">
        <v>345</v>
      </c>
      <c r="F146" t="s">
        <v>346</v>
      </c>
      <c r="M146" t="s">
        <v>347</v>
      </c>
      <c r="T146" t="s">
        <v>348</v>
      </c>
      <c r="X146" t="s">
        <v>349</v>
      </c>
      <c r="AE146" t="s">
        <v>350</v>
      </c>
      <c r="AQ146" t="s">
        <v>353</v>
      </c>
      <c r="AV146" t="s">
        <v>354</v>
      </c>
      <c r="BD146" t="s">
        <v>355</v>
      </c>
      <c r="BL146" t="s">
        <v>359</v>
      </c>
      <c r="BT146" t="s">
        <v>360</v>
      </c>
      <c r="BX146" t="s">
        <v>362</v>
      </c>
      <c r="CF146" t="s">
        <v>364</v>
      </c>
      <c r="CI146" t="s">
        <v>378</v>
      </c>
    </row>
    <row r="147" spans="1:87" x14ac:dyDescent="0.2">
      <c r="BD147" t="s">
        <v>356</v>
      </c>
    </row>
    <row r="148" spans="1:87" x14ac:dyDescent="0.2">
      <c r="CF148" s="40" t="s">
        <v>365</v>
      </c>
    </row>
    <row r="149" spans="1:87" x14ac:dyDescent="0.2">
      <c r="CG149" s="31" t="s">
        <v>48</v>
      </c>
    </row>
    <row r="150" spans="1:87" x14ac:dyDescent="0.2">
      <c r="AE150" t="s">
        <v>351</v>
      </c>
      <c r="AI150" t="s">
        <v>352</v>
      </c>
      <c r="CF150" t="s">
        <v>366</v>
      </c>
      <c r="CG150">
        <v>3.8327385915438099</v>
      </c>
    </row>
    <row r="151" spans="1:87" x14ac:dyDescent="0.2">
      <c r="CF151" t="s">
        <v>367</v>
      </c>
      <c r="CG151">
        <v>1.4E-5</v>
      </c>
    </row>
    <row r="153" spans="1:87" x14ac:dyDescent="0.2">
      <c r="CF153" s="40" t="s">
        <v>368</v>
      </c>
    </row>
    <row r="154" spans="1:87" x14ac:dyDescent="0.2">
      <c r="CF154" t="s">
        <v>361</v>
      </c>
      <c r="CG154">
        <v>2.0999999999999999E-3</v>
      </c>
    </row>
    <row r="156" spans="1:87" x14ac:dyDescent="0.2">
      <c r="CF156" s="40" t="s">
        <v>369</v>
      </c>
    </row>
    <row r="157" spans="1:87" x14ac:dyDescent="0.2">
      <c r="CF157" t="s">
        <v>363</v>
      </c>
      <c r="CG157">
        <v>3.83233788354381</v>
      </c>
    </row>
    <row r="158" spans="1:87" x14ac:dyDescent="0.2">
      <c r="BE158" t="s">
        <v>48</v>
      </c>
    </row>
    <row r="159" spans="1:87" x14ac:dyDescent="0.2">
      <c r="BD159" t="s">
        <v>358</v>
      </c>
      <c r="BE159">
        <v>3.8327385915438099</v>
      </c>
      <c r="CF159" t="s">
        <v>370</v>
      </c>
      <c r="CG159">
        <f>CG150+CG151-CG154</f>
        <v>3.8306525915438101</v>
      </c>
    </row>
    <row r="160" spans="1:87" x14ac:dyDescent="0.2">
      <c r="BD160" t="s">
        <v>357</v>
      </c>
      <c r="BE160">
        <v>1.4E-5</v>
      </c>
    </row>
    <row r="163" spans="72:78" x14ac:dyDescent="0.2">
      <c r="BU163" t="s">
        <v>48</v>
      </c>
    </row>
    <row r="164" spans="72:78" x14ac:dyDescent="0.2">
      <c r="BT164" t="s">
        <v>361</v>
      </c>
      <c r="BU164">
        <v>2.0999999999999999E-3</v>
      </c>
    </row>
    <row r="175" spans="72:78" x14ac:dyDescent="0.2">
      <c r="BZ175" t="s">
        <v>48</v>
      </c>
    </row>
    <row r="176" spans="72:78" x14ac:dyDescent="0.2">
      <c r="BX176" t="s">
        <v>363</v>
      </c>
      <c r="BZ176">
        <v>3.83233788354381</v>
      </c>
    </row>
  </sheetData>
  <mergeCells count="164">
    <mergeCell ref="A34:A36"/>
    <mergeCell ref="B34:C36"/>
    <mergeCell ref="D34:E34"/>
    <mergeCell ref="F34:H34"/>
    <mergeCell ref="I34:K34"/>
    <mergeCell ref="D35:E35"/>
    <mergeCell ref="F35:H35"/>
    <mergeCell ref="I35:K35"/>
    <mergeCell ref="D36:E36"/>
    <mergeCell ref="F36:H36"/>
    <mergeCell ref="I36:K36"/>
    <mergeCell ref="A31:A33"/>
    <mergeCell ref="B31:C33"/>
    <mergeCell ref="D31:E31"/>
    <mergeCell ref="F31:H31"/>
    <mergeCell ref="I31:K31"/>
    <mergeCell ref="D32:E32"/>
    <mergeCell ref="F32:H32"/>
    <mergeCell ref="I32:K32"/>
    <mergeCell ref="D33:E33"/>
    <mergeCell ref="F33:H33"/>
    <mergeCell ref="I33:K33"/>
    <mergeCell ref="A28:A30"/>
    <mergeCell ref="B28:C30"/>
    <mergeCell ref="D28:E28"/>
    <mergeCell ref="F28:H28"/>
    <mergeCell ref="I28:K28"/>
    <mergeCell ref="D29:E29"/>
    <mergeCell ref="F29:H29"/>
    <mergeCell ref="I29:K29"/>
    <mergeCell ref="D30:E30"/>
    <mergeCell ref="F30:H30"/>
    <mergeCell ref="I30:K30"/>
    <mergeCell ref="A24:A27"/>
    <mergeCell ref="B24:C27"/>
    <mergeCell ref="D24:E24"/>
    <mergeCell ref="F24:H24"/>
    <mergeCell ref="I24:K24"/>
    <mergeCell ref="D25:E25"/>
    <mergeCell ref="F25:H25"/>
    <mergeCell ref="I25:K25"/>
    <mergeCell ref="D26:E26"/>
    <mergeCell ref="F26:H26"/>
    <mergeCell ref="I26:K26"/>
    <mergeCell ref="D27:E27"/>
    <mergeCell ref="F27:H27"/>
    <mergeCell ref="I27:K27"/>
    <mergeCell ref="D22:E22"/>
    <mergeCell ref="F22:H22"/>
    <mergeCell ref="I22:K22"/>
    <mergeCell ref="B23:C23"/>
    <mergeCell ref="D23:E23"/>
    <mergeCell ref="F23:H23"/>
    <mergeCell ref="I23:K23"/>
    <mergeCell ref="D20:E20"/>
    <mergeCell ref="F20:H20"/>
    <mergeCell ref="I20:K20"/>
    <mergeCell ref="D21:E21"/>
    <mergeCell ref="F21:H21"/>
    <mergeCell ref="I21:K21"/>
    <mergeCell ref="D54:E54"/>
    <mergeCell ref="F54:H54"/>
    <mergeCell ref="I54:K54"/>
    <mergeCell ref="A53:A55"/>
    <mergeCell ref="B53:C55"/>
    <mergeCell ref="D53:E53"/>
    <mergeCell ref="F53:H53"/>
    <mergeCell ref="I53:K53"/>
    <mergeCell ref="D55:E55"/>
    <mergeCell ref="F55:H55"/>
    <mergeCell ref="I55:K55"/>
    <mergeCell ref="I51:K51"/>
    <mergeCell ref="F49:H49"/>
    <mergeCell ref="I49:K49"/>
    <mergeCell ref="I50:K50"/>
    <mergeCell ref="F50:H50"/>
    <mergeCell ref="D56:E56"/>
    <mergeCell ref="F56:H56"/>
    <mergeCell ref="I56:K56"/>
    <mergeCell ref="A56:A58"/>
    <mergeCell ref="B56:C58"/>
    <mergeCell ref="D57:E57"/>
    <mergeCell ref="F57:H57"/>
    <mergeCell ref="I57:K57"/>
    <mergeCell ref="D58:E58"/>
    <mergeCell ref="F58:H58"/>
    <mergeCell ref="I58:K58"/>
    <mergeCell ref="A42:A44"/>
    <mergeCell ref="B42:C44"/>
    <mergeCell ref="D43:E43"/>
    <mergeCell ref="D44:E44"/>
    <mergeCell ref="B46:C49"/>
    <mergeCell ref="A46:A49"/>
    <mergeCell ref="D49:E49"/>
    <mergeCell ref="B45:C45"/>
    <mergeCell ref="D47:E47"/>
    <mergeCell ref="D48:E48"/>
    <mergeCell ref="F45:H45"/>
    <mergeCell ref="D52:E52"/>
    <mergeCell ref="F52:H52"/>
    <mergeCell ref="A50:A52"/>
    <mergeCell ref="B50:C52"/>
    <mergeCell ref="D45:E45"/>
    <mergeCell ref="D51:E51"/>
    <mergeCell ref="D50:E50"/>
    <mergeCell ref="F51:H51"/>
    <mergeCell ref="I52:K52"/>
    <mergeCell ref="D42:E42"/>
    <mergeCell ref="F42:H42"/>
    <mergeCell ref="I42:K42"/>
    <mergeCell ref="D46:E46"/>
    <mergeCell ref="F46:H46"/>
    <mergeCell ref="I46:K46"/>
    <mergeCell ref="F43:H43"/>
    <mergeCell ref="F44:H44"/>
    <mergeCell ref="I43:K43"/>
    <mergeCell ref="I44:K44"/>
    <mergeCell ref="I47:K47"/>
    <mergeCell ref="I48:K48"/>
    <mergeCell ref="I45:K45"/>
    <mergeCell ref="F47:H47"/>
    <mergeCell ref="F48:H48"/>
    <mergeCell ref="B14:D14"/>
    <mergeCell ref="G14:K14"/>
    <mergeCell ref="B38:E38"/>
    <mergeCell ref="A40:A41"/>
    <mergeCell ref="B40:C41"/>
    <mergeCell ref="D40:E41"/>
    <mergeCell ref="F40:H41"/>
    <mergeCell ref="I40:K41"/>
    <mergeCell ref="B16:E16"/>
    <mergeCell ref="A18:A19"/>
    <mergeCell ref="B18:C19"/>
    <mergeCell ref="D18:E19"/>
    <mergeCell ref="F18:H19"/>
    <mergeCell ref="I18:K19"/>
    <mergeCell ref="A20:A22"/>
    <mergeCell ref="B20:C22"/>
    <mergeCell ref="B11:D11"/>
    <mergeCell ref="G11:K11"/>
    <mergeCell ref="B12:D12"/>
    <mergeCell ref="G12:K12"/>
    <mergeCell ref="B13:D13"/>
    <mergeCell ref="G13:K13"/>
    <mergeCell ref="B8:D8"/>
    <mergeCell ref="G8:K8"/>
    <mergeCell ref="B9:D9"/>
    <mergeCell ref="G9:K9"/>
    <mergeCell ref="B10:D10"/>
    <mergeCell ref="G10:K10"/>
    <mergeCell ref="J6:K6"/>
    <mergeCell ref="A1:B1"/>
    <mergeCell ref="D1:E1"/>
    <mergeCell ref="F1:K1"/>
    <mergeCell ref="A2:B2"/>
    <mergeCell ref="D2:E2"/>
    <mergeCell ref="F2:G2"/>
    <mergeCell ref="H2:I2"/>
    <mergeCell ref="J2:K2"/>
    <mergeCell ref="A4:B4"/>
    <mergeCell ref="A6:B6"/>
    <mergeCell ref="D6:E6"/>
    <mergeCell ref="F6:G6"/>
    <mergeCell ref="H6:I6"/>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61" operator="equal" id="{5501883A-82D3-F64F-9772-29E49DC7697A}">
            <xm:f>Started!$A$58</xm:f>
            <x14:dxf>
              <font>
                <color theme="0"/>
              </font>
              <fill>
                <patternFill>
                  <bgColor rgb="FF002060"/>
                </patternFill>
              </fill>
            </x14:dxf>
          </x14:cfRule>
          <x14:cfRule type="cellIs" priority="62" operator="equal" id="{E6C8FD11-8056-704C-AB1C-C253613DC640}">
            <xm:f>Started!$A$57</xm:f>
            <x14:dxf>
              <font>
                <color theme="1"/>
              </font>
              <fill>
                <patternFill>
                  <bgColor rgb="FFFFC000"/>
                </patternFill>
              </fill>
            </x14:dxf>
          </x14:cfRule>
          <x14:cfRule type="cellIs" priority="63" operator="equal" id="{5AF86376-9F18-9446-9F07-EE5532BA6CE2}">
            <xm:f>Started!$A$56</xm:f>
            <x14:dxf>
              <font>
                <color theme="1"/>
              </font>
              <fill>
                <patternFill>
                  <bgColor rgb="FFFF0000"/>
                </patternFill>
              </fill>
            </x14:dxf>
          </x14:cfRule>
          <x14:cfRule type="cellIs" priority="64" operator="equal" id="{91BCC19A-AF2B-1A44-8BEB-361FDB4E962B}">
            <xm:f>Started!$A$55</xm:f>
            <x14:dxf>
              <font>
                <color theme="1"/>
              </font>
              <fill>
                <patternFill>
                  <bgColor rgb="FF00B050"/>
                </patternFill>
              </fill>
            </x14:dxf>
          </x14:cfRule>
          <xm:sqref>I42:K45</xm:sqref>
        </x14:conditionalFormatting>
        <x14:conditionalFormatting xmlns:xm="http://schemas.microsoft.com/office/excel/2006/main">
          <x14:cfRule type="cellIs" priority="57" operator="equal" id="{818919CB-BB17-994E-9BD8-8B59A1BCB9AF}">
            <xm:f>Started!$A$58</xm:f>
            <x14:dxf>
              <font>
                <color theme="0"/>
              </font>
              <fill>
                <patternFill>
                  <bgColor rgb="FF002060"/>
                </patternFill>
              </fill>
            </x14:dxf>
          </x14:cfRule>
          <x14:cfRule type="cellIs" priority="58" operator="equal" id="{175B7736-744D-DC41-83C2-B8723959279A}">
            <xm:f>Started!$A$57</xm:f>
            <x14:dxf>
              <font>
                <color theme="1"/>
              </font>
              <fill>
                <patternFill>
                  <bgColor rgb="FFFFC000"/>
                </patternFill>
              </fill>
            </x14:dxf>
          </x14:cfRule>
          <x14:cfRule type="cellIs" priority="59" operator="equal" id="{6738C678-29E9-8D49-B35E-55A300235391}">
            <xm:f>Started!$A$56</xm:f>
            <x14:dxf>
              <font>
                <color theme="1"/>
              </font>
              <fill>
                <patternFill>
                  <bgColor rgb="FFFF0000"/>
                </patternFill>
              </fill>
            </x14:dxf>
          </x14:cfRule>
          <x14:cfRule type="cellIs" priority="60" operator="equal" id="{437F420A-DB17-0446-AA9C-E72722E2352D}">
            <xm:f>Started!$A$55</xm:f>
            <x14:dxf>
              <font>
                <color theme="1"/>
              </font>
              <fill>
                <patternFill>
                  <bgColor rgb="FF00B050"/>
                </patternFill>
              </fill>
            </x14:dxf>
          </x14:cfRule>
          <xm:sqref>I46:K49</xm:sqref>
        </x14:conditionalFormatting>
        <x14:conditionalFormatting xmlns:xm="http://schemas.microsoft.com/office/excel/2006/main">
          <x14:cfRule type="cellIs" priority="53" operator="equal" id="{3DBA7E9B-D6D5-E747-8526-3C6AFBF631FA}">
            <xm:f>Started!$A$58</xm:f>
            <x14:dxf>
              <font>
                <color theme="0"/>
              </font>
              <fill>
                <patternFill>
                  <bgColor rgb="FF002060"/>
                </patternFill>
              </fill>
            </x14:dxf>
          </x14:cfRule>
          <x14:cfRule type="cellIs" priority="54" operator="equal" id="{218D238B-E8B2-1D40-BDE8-2D0C6942DD60}">
            <xm:f>Started!$A$57</xm:f>
            <x14:dxf>
              <font>
                <color theme="1"/>
              </font>
              <fill>
                <patternFill>
                  <bgColor rgb="FFFFC000"/>
                </patternFill>
              </fill>
            </x14:dxf>
          </x14:cfRule>
          <x14:cfRule type="cellIs" priority="55" operator="equal" id="{4E9B01D2-B27D-574C-96F2-FDA5A0D69D67}">
            <xm:f>Started!$A$56</xm:f>
            <x14:dxf>
              <font>
                <color theme="1"/>
              </font>
              <fill>
                <patternFill>
                  <bgColor rgb="FFFF0000"/>
                </patternFill>
              </fill>
            </x14:dxf>
          </x14:cfRule>
          <x14:cfRule type="cellIs" priority="56" operator="equal" id="{5E1119B0-7B5E-064E-9F2B-B2FB190241C9}">
            <xm:f>Started!$A$55</xm:f>
            <x14:dxf>
              <font>
                <color theme="1"/>
              </font>
              <fill>
                <patternFill>
                  <bgColor rgb="FF00B050"/>
                </patternFill>
              </fill>
            </x14:dxf>
          </x14:cfRule>
          <xm:sqref>I50:K52</xm:sqref>
        </x14:conditionalFormatting>
        <x14:conditionalFormatting xmlns:xm="http://schemas.microsoft.com/office/excel/2006/main">
          <x14:cfRule type="cellIs" priority="33" operator="equal" id="{CD409BEA-CFFA-4A44-AF32-3057AE744C7E}">
            <xm:f>Started!$A$58</xm:f>
            <x14:dxf>
              <font>
                <color theme="0"/>
              </font>
              <fill>
                <patternFill>
                  <bgColor rgb="FF002060"/>
                </patternFill>
              </fill>
            </x14:dxf>
          </x14:cfRule>
          <x14:cfRule type="cellIs" priority="34" operator="equal" id="{7F57C69B-B589-4441-8CB1-5DB418DD5107}">
            <xm:f>Started!$A$57</xm:f>
            <x14:dxf>
              <font>
                <color theme="1"/>
              </font>
              <fill>
                <patternFill>
                  <bgColor rgb="FFFFC000"/>
                </patternFill>
              </fill>
            </x14:dxf>
          </x14:cfRule>
          <x14:cfRule type="cellIs" priority="35" operator="equal" id="{A375BC4C-8154-3E44-A187-2877137441E2}">
            <xm:f>Started!$A$56</xm:f>
            <x14:dxf>
              <font>
                <color theme="1"/>
              </font>
              <fill>
                <patternFill>
                  <bgColor rgb="FFFF0000"/>
                </patternFill>
              </fill>
            </x14:dxf>
          </x14:cfRule>
          <x14:cfRule type="cellIs" priority="36" operator="equal" id="{CD019BF1-453C-5B4C-9176-75816D4A05C0}">
            <xm:f>Started!$A$55</xm:f>
            <x14:dxf>
              <font>
                <color theme="1"/>
              </font>
              <fill>
                <patternFill>
                  <bgColor rgb="FF00B050"/>
                </patternFill>
              </fill>
            </x14:dxf>
          </x14:cfRule>
          <xm:sqref>I53:K55</xm:sqref>
        </x14:conditionalFormatting>
        <x14:conditionalFormatting xmlns:xm="http://schemas.microsoft.com/office/excel/2006/main">
          <x14:cfRule type="cellIs" priority="29" operator="equal" id="{F0663A9D-C909-0847-91BD-3F82C8FE1299}">
            <xm:f>Started!$A$58</xm:f>
            <x14:dxf>
              <font>
                <color theme="0"/>
              </font>
              <fill>
                <patternFill>
                  <bgColor rgb="FF002060"/>
                </patternFill>
              </fill>
            </x14:dxf>
          </x14:cfRule>
          <x14:cfRule type="cellIs" priority="30" operator="equal" id="{CF275638-09BE-EF49-903C-80E9BECFDAB1}">
            <xm:f>Started!$A$57</xm:f>
            <x14:dxf>
              <font>
                <color theme="1"/>
              </font>
              <fill>
                <patternFill>
                  <bgColor rgb="FFFFC000"/>
                </patternFill>
              </fill>
            </x14:dxf>
          </x14:cfRule>
          <x14:cfRule type="cellIs" priority="31" operator="equal" id="{AC7FD3F2-4FE5-2E47-9C91-383939412A9A}">
            <xm:f>Started!$A$56</xm:f>
            <x14:dxf>
              <font>
                <color theme="1"/>
              </font>
              <fill>
                <patternFill>
                  <bgColor rgb="FFFF0000"/>
                </patternFill>
              </fill>
            </x14:dxf>
          </x14:cfRule>
          <x14:cfRule type="cellIs" priority="32" operator="equal" id="{B18966EC-9DB9-EF41-850C-4C79FEA5B27B}">
            <xm:f>Started!$A$55</xm:f>
            <x14:dxf>
              <font>
                <color theme="1"/>
              </font>
              <fill>
                <patternFill>
                  <bgColor rgb="FF00B050"/>
                </patternFill>
              </fill>
            </x14:dxf>
          </x14:cfRule>
          <xm:sqref>I56:K58</xm:sqref>
        </x14:conditionalFormatting>
        <x14:conditionalFormatting xmlns:xm="http://schemas.microsoft.com/office/excel/2006/main">
          <x14:cfRule type="cellIs" priority="25" operator="equal" id="{5C0A57D4-66F6-F04C-9323-3135984DA402}">
            <xm:f>Started!$A$58</xm:f>
            <x14:dxf>
              <font>
                <color theme="0"/>
              </font>
              <fill>
                <patternFill>
                  <bgColor rgb="FF002060"/>
                </patternFill>
              </fill>
            </x14:dxf>
          </x14:cfRule>
          <x14:cfRule type="cellIs" priority="26" operator="equal" id="{480D5595-3920-4C43-8867-0FB1F9B64448}">
            <xm:f>Started!$A$57</xm:f>
            <x14:dxf>
              <font>
                <color theme="1"/>
              </font>
              <fill>
                <patternFill>
                  <bgColor rgb="FFFFC000"/>
                </patternFill>
              </fill>
            </x14:dxf>
          </x14:cfRule>
          <x14:cfRule type="cellIs" priority="27" operator="equal" id="{D5C1DC28-199A-6F44-A5A3-18BF4181C29D}">
            <xm:f>Started!$A$56</xm:f>
            <x14:dxf>
              <font>
                <color theme="1"/>
              </font>
              <fill>
                <patternFill>
                  <bgColor rgb="FFFF0000"/>
                </patternFill>
              </fill>
            </x14:dxf>
          </x14:cfRule>
          <x14:cfRule type="cellIs" priority="28" operator="equal" id="{9BAEA466-7FD3-B549-B61C-F76FBC826D8F}">
            <xm:f>Started!$A$55</xm:f>
            <x14:dxf>
              <font>
                <color theme="1"/>
              </font>
              <fill>
                <patternFill>
                  <bgColor rgb="FF00B050"/>
                </patternFill>
              </fill>
            </x14:dxf>
          </x14:cfRule>
          <xm:sqref>I20:K23</xm:sqref>
        </x14:conditionalFormatting>
        <x14:conditionalFormatting xmlns:xm="http://schemas.microsoft.com/office/excel/2006/main">
          <x14:cfRule type="cellIs" priority="21" operator="equal" id="{81E36514-90B6-1E4E-9401-CD9939F21443}">
            <xm:f>Started!$A$58</xm:f>
            <x14:dxf>
              <font>
                <color theme="0"/>
              </font>
              <fill>
                <patternFill>
                  <bgColor rgb="FF002060"/>
                </patternFill>
              </fill>
            </x14:dxf>
          </x14:cfRule>
          <x14:cfRule type="cellIs" priority="22" operator="equal" id="{0EFDA13D-B721-B247-BE65-80D1AB96CE86}">
            <xm:f>Started!$A$57</xm:f>
            <x14:dxf>
              <font>
                <color theme="1"/>
              </font>
              <fill>
                <patternFill>
                  <bgColor rgb="FFFFC000"/>
                </patternFill>
              </fill>
            </x14:dxf>
          </x14:cfRule>
          <x14:cfRule type="cellIs" priority="23" operator="equal" id="{D6348864-7B75-0C48-89D3-1DF237E76E9D}">
            <xm:f>Started!$A$56</xm:f>
            <x14:dxf>
              <font>
                <color theme="1"/>
              </font>
              <fill>
                <patternFill>
                  <bgColor rgb="FFFF0000"/>
                </patternFill>
              </fill>
            </x14:dxf>
          </x14:cfRule>
          <x14:cfRule type="cellIs" priority="24" operator="equal" id="{A9B08F34-7445-5E48-BDE9-1DE9C2534E55}">
            <xm:f>Started!$A$55</xm:f>
            <x14:dxf>
              <font>
                <color theme="1"/>
              </font>
              <fill>
                <patternFill>
                  <bgColor rgb="FF00B050"/>
                </patternFill>
              </fill>
            </x14:dxf>
          </x14:cfRule>
          <xm:sqref>I24:K27</xm:sqref>
        </x14:conditionalFormatting>
        <x14:conditionalFormatting xmlns:xm="http://schemas.microsoft.com/office/excel/2006/main">
          <x14:cfRule type="cellIs" priority="17" operator="equal" id="{8B321E1F-E98C-3149-B863-DAA5C963B88D}">
            <xm:f>Started!$A$58</xm:f>
            <x14:dxf>
              <font>
                <color theme="0"/>
              </font>
              <fill>
                <patternFill>
                  <bgColor rgb="FF002060"/>
                </patternFill>
              </fill>
            </x14:dxf>
          </x14:cfRule>
          <x14:cfRule type="cellIs" priority="18" operator="equal" id="{F016A7E6-3858-954F-94B8-382970C2690D}">
            <xm:f>Started!$A$57</xm:f>
            <x14:dxf>
              <font>
                <color theme="1"/>
              </font>
              <fill>
                <patternFill>
                  <bgColor rgb="FFFFC000"/>
                </patternFill>
              </fill>
            </x14:dxf>
          </x14:cfRule>
          <x14:cfRule type="cellIs" priority="19" operator="equal" id="{78DAC577-6DD4-994A-A0C3-61C4402DBBF8}">
            <xm:f>Started!$A$56</xm:f>
            <x14:dxf>
              <font>
                <color theme="1"/>
              </font>
              <fill>
                <patternFill>
                  <bgColor rgb="FFFF0000"/>
                </patternFill>
              </fill>
            </x14:dxf>
          </x14:cfRule>
          <x14:cfRule type="cellIs" priority="20" operator="equal" id="{D75DC590-D4FD-394F-90DA-64FBF74D1881}">
            <xm:f>Started!$A$55</xm:f>
            <x14:dxf>
              <font>
                <color theme="1"/>
              </font>
              <fill>
                <patternFill>
                  <bgColor rgb="FF00B050"/>
                </patternFill>
              </fill>
            </x14:dxf>
          </x14:cfRule>
          <xm:sqref>I28:K30</xm:sqref>
        </x14:conditionalFormatting>
        <x14:conditionalFormatting xmlns:xm="http://schemas.microsoft.com/office/excel/2006/main">
          <x14:cfRule type="cellIs" priority="9" operator="equal" id="{4AB3B577-E961-8947-9644-53F00FEE3951}">
            <xm:f>Started!$A$58</xm:f>
            <x14:dxf>
              <font>
                <color theme="0"/>
              </font>
              <fill>
                <patternFill>
                  <bgColor rgb="FF002060"/>
                </patternFill>
              </fill>
            </x14:dxf>
          </x14:cfRule>
          <x14:cfRule type="cellIs" priority="10" operator="equal" id="{5708E900-5582-7840-877B-571F8476B87D}">
            <xm:f>Started!$A$57</xm:f>
            <x14:dxf>
              <font>
                <color theme="1"/>
              </font>
              <fill>
                <patternFill>
                  <bgColor rgb="FFFFC000"/>
                </patternFill>
              </fill>
            </x14:dxf>
          </x14:cfRule>
          <x14:cfRule type="cellIs" priority="11" operator="equal" id="{5D631E26-04E8-C44F-BF6F-16170B7F3AFA}">
            <xm:f>Started!$A$56</xm:f>
            <x14:dxf>
              <font>
                <color theme="1"/>
              </font>
              <fill>
                <patternFill>
                  <bgColor rgb="FFFF0000"/>
                </patternFill>
              </fill>
            </x14:dxf>
          </x14:cfRule>
          <x14:cfRule type="cellIs" priority="12" operator="equal" id="{9CF7BFC3-50E5-3E44-85A4-B78F1B64A26B}">
            <xm:f>Started!$A$55</xm:f>
            <x14:dxf>
              <font>
                <color theme="1"/>
              </font>
              <fill>
                <patternFill>
                  <bgColor rgb="FF00B050"/>
                </patternFill>
              </fill>
            </x14:dxf>
          </x14:cfRule>
          <xm:sqref>I37:K37</xm:sqref>
        </x14:conditionalFormatting>
        <x14:conditionalFormatting xmlns:xm="http://schemas.microsoft.com/office/excel/2006/main">
          <x14:cfRule type="cellIs" priority="5" operator="equal" id="{D1CDFC6F-F0E6-2D46-ADAC-C3C4710EA4AB}">
            <xm:f>Started!$A$58</xm:f>
            <x14:dxf>
              <font>
                <color theme="0"/>
              </font>
              <fill>
                <patternFill>
                  <bgColor rgb="FF002060"/>
                </patternFill>
              </fill>
            </x14:dxf>
          </x14:cfRule>
          <x14:cfRule type="cellIs" priority="6" operator="equal" id="{783B4574-DFDB-6644-916C-C09630739893}">
            <xm:f>Started!$A$57</xm:f>
            <x14:dxf>
              <font>
                <color theme="1"/>
              </font>
              <fill>
                <patternFill>
                  <bgColor rgb="FFFFC000"/>
                </patternFill>
              </fill>
            </x14:dxf>
          </x14:cfRule>
          <x14:cfRule type="cellIs" priority="7" operator="equal" id="{0C0C9175-8B30-FC47-A21F-DB8EEB4AD7E1}">
            <xm:f>Started!$A$56</xm:f>
            <x14:dxf>
              <font>
                <color theme="1"/>
              </font>
              <fill>
                <patternFill>
                  <bgColor rgb="FFFF0000"/>
                </patternFill>
              </fill>
            </x14:dxf>
          </x14:cfRule>
          <x14:cfRule type="cellIs" priority="8" operator="equal" id="{14CD3858-7B27-3C43-9DD0-E5F54CE63C3D}">
            <xm:f>Started!$A$55</xm:f>
            <x14:dxf>
              <font>
                <color theme="1"/>
              </font>
              <fill>
                <patternFill>
                  <bgColor rgb="FF00B050"/>
                </patternFill>
              </fill>
            </x14:dxf>
          </x14:cfRule>
          <xm:sqref>I31:K33</xm:sqref>
        </x14:conditionalFormatting>
        <x14:conditionalFormatting xmlns:xm="http://schemas.microsoft.com/office/excel/2006/main">
          <x14:cfRule type="cellIs" priority="1" operator="equal" id="{B5D021EE-6F8B-BE49-A945-2484FB420942}">
            <xm:f>Started!$A$58</xm:f>
            <x14:dxf>
              <font>
                <color theme="0"/>
              </font>
              <fill>
                <patternFill>
                  <bgColor rgb="FF002060"/>
                </patternFill>
              </fill>
            </x14:dxf>
          </x14:cfRule>
          <x14:cfRule type="cellIs" priority="2" operator="equal" id="{A5EA92F3-545A-1948-B738-18FC6AA5E832}">
            <xm:f>Started!$A$57</xm:f>
            <x14:dxf>
              <font>
                <color theme="1"/>
              </font>
              <fill>
                <patternFill>
                  <bgColor rgb="FFFFC000"/>
                </patternFill>
              </fill>
            </x14:dxf>
          </x14:cfRule>
          <x14:cfRule type="cellIs" priority="3" operator="equal" id="{6B51F5A4-9F28-8F42-9DCE-D4190B548955}">
            <xm:f>Started!$A$56</xm:f>
            <x14:dxf>
              <font>
                <color theme="1"/>
              </font>
              <fill>
                <patternFill>
                  <bgColor rgb="FFFF0000"/>
                </patternFill>
              </fill>
            </x14:dxf>
          </x14:cfRule>
          <x14:cfRule type="cellIs" priority="4" operator="equal" id="{FF543764-1E0E-BA42-9E1D-B96BAFA57F2D}">
            <xm:f>Started!$A$55</xm:f>
            <x14:dxf>
              <font>
                <color theme="1"/>
              </font>
              <fill>
                <patternFill>
                  <bgColor rgb="FF00B050"/>
                </patternFill>
              </fill>
            </x14:dxf>
          </x14:cfRule>
          <xm:sqref>I34:K36</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Started!$A$55:$A$58</xm:f>
          </x14:formula1>
          <xm:sqref>I42:K58 I20:K37</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D14"/>
  <sheetViews>
    <sheetView workbookViewId="0">
      <selection activeCell="D16" sqref="D16"/>
    </sheetView>
  </sheetViews>
  <sheetFormatPr baseColWidth="10" defaultRowHeight="15" x14ac:dyDescent="0.2"/>
  <cols>
    <col min="2" max="2" width="22.33203125" customWidth="1"/>
    <col min="3" max="3" width="38" customWidth="1"/>
    <col min="4" max="4" width="31.83203125" customWidth="1"/>
  </cols>
  <sheetData>
    <row r="6" spans="2:4" x14ac:dyDescent="0.2">
      <c r="B6" s="43"/>
    </row>
    <row r="10" spans="2:4" x14ac:dyDescent="0.2">
      <c r="B10" s="37">
        <v>1000000000000</v>
      </c>
      <c r="C10">
        <v>1000000</v>
      </c>
    </row>
    <row r="14" spans="2:4" ht="16" x14ac:dyDescent="0.2">
      <c r="B14" s="44">
        <v>6.6666667000000004</v>
      </c>
      <c r="C14" s="37">
        <f>POWER(10,14)</f>
        <v>100000000000000</v>
      </c>
      <c r="D14" s="37">
        <f>B14*C14</f>
        <v>666666670000000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Started</vt:lpstr>
      <vt:lpstr>KYC</vt:lpstr>
      <vt:lpstr>SoftCap</vt:lpstr>
      <vt:lpstr>Refund</vt:lpstr>
      <vt:lpstr>Stop</vt:lpstr>
      <vt:lpstr>Dividend</vt:lpstr>
      <vt:lpstr>Sheet3</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Harpreet Singh</dc:creator>
  <cp:lastModifiedBy>Microsoft Office User</cp:lastModifiedBy>
  <dcterms:created xsi:type="dcterms:W3CDTF">2017-09-18T03:02:40Z</dcterms:created>
  <dcterms:modified xsi:type="dcterms:W3CDTF">2017-10-06T01:46:37Z</dcterms:modified>
</cp:coreProperties>
</file>